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mc:AlternateContent xmlns:mc="http://schemas.openxmlformats.org/markup-compatibility/2006">
    <mc:Choice Requires="x15">
      <x15ac:absPath xmlns:x15ac="http://schemas.microsoft.com/office/spreadsheetml/2010/11/ac" url="C:\Users\APOYO ADMIN Y FINANC\OneDrive\Escritorio\TALENTO HUMANO 2024\MAPAS DE RIESGO Y PLAN ACCION 2023\MAPAS DE RIESGO Y PLAN DE ACCION 2024\"/>
    </mc:Choice>
  </mc:AlternateContent>
  <xr:revisionPtr revIDLastSave="0" documentId="13_ncr:1_{E421E1EC-F76A-4AD1-A395-CF8FCD2D62D7}" xr6:coauthVersionLast="47" xr6:coauthVersionMax="47" xr10:uidLastSave="{00000000-0000-0000-0000-000000000000}"/>
  <bookViews>
    <workbookView xWindow="-120" yWindow="-120" windowWidth="20730" windowHeight="11160" tabRatio="692" firstSheet="2" activeTab="2" xr2:uid="{00000000-000D-0000-FFFF-FFFF00000000}"/>
  </bookViews>
  <sheets>
    <sheet name="Instrucciones PAS" sheetId="18" state="hidden" r:id="rId1"/>
    <sheet name="Desplegables" sheetId="17" state="hidden" r:id="rId2"/>
    <sheet name="ADMINISTRATIVO" sheetId="30" r:id="rId3"/>
    <sheet name="FINANCIERO" sheetId="31" r:id="rId4"/>
    <sheet name="JURIDICA" sheetId="3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_9">[1]APACDO!#REF!</definedName>
    <definedName name="_arp2">#REF!</definedName>
    <definedName name="_xlnm._FilterDatabase" localSheetId="3" hidden="1">FINANCIERO!$B$7:$J$25</definedName>
    <definedName name="_xlnm._FilterDatabase" localSheetId="4" hidden="1">JURIDICA!$B$7:$J$23</definedName>
    <definedName name="_ivm2">#REF!</definedName>
    <definedName name="_Order1" hidden="1">255</definedName>
    <definedName name="_Order2" hidden="1">255</definedName>
    <definedName name="_pib1">'[2]98-2002'!#REF!</definedName>
    <definedName name="_Table1_Out" hidden="1">[3]CARBOCOL!#REF!</definedName>
    <definedName name="_Table2_In2" hidden="1">[4]ANUAL1!#REF!</definedName>
    <definedName name="_Table2_Out" hidden="1">[3]CARBOCOL!#REF!</definedName>
    <definedName name="_var1">'[2]98-2002'!#REF!</definedName>
    <definedName name="A">'[5]CUA1-3'!#REF!</definedName>
    <definedName name="AA">#REF!</definedName>
    <definedName name="Agregado">[6]Listas!$E$4:$E$5</definedName>
    <definedName name="_xlnm.Print_Area" localSheetId="2">ADMINISTRATIVO!$A$1:$S$34</definedName>
    <definedName name="_xlnm.Print_Area" localSheetId="0">'Instrucciones PAS'!$A$4:$B$46</definedName>
    <definedName name="arp">#REF!</definedName>
    <definedName name="BB">#REF!</definedName>
    <definedName name="CAPITAL">[6]Listas!$I$4:$I$8</definedName>
    <definedName name="castigocuadro2">'[7]CUA1-3'!$Y$1:$AD$93</definedName>
    <definedName name="Categorias">[6]Listas!$D$4:$D$9</definedName>
    <definedName name="CC">#REF!</definedName>
    <definedName name="clasificacion">#REF!</definedName>
    <definedName name="consol">#REF!</definedName>
    <definedName name="CUA">#REF!</definedName>
    <definedName name="CUA18A" hidden="1">{"trimestre",#N/A,FALSE,"TRIMESTRE";"empresa",#N/A,FALSE,"xEMPRESA";"eaab",#N/A,FALSE,"EAAB";"epma",#N/A,FALSE,"EPMA";"emca",#N/A,FALSE,"EMCA"}</definedName>
    <definedName name="Cua1a">[1]APACDO!#REF!</definedName>
    <definedName name="CUADRO_No._1">#REF!</definedName>
    <definedName name="CUADRO_No._10">#REF!</definedName>
    <definedName name="CUADRO_No._12">#REF!</definedName>
    <definedName name="CUADRO_No._13">#REF!</definedName>
    <definedName name="Cuadro_No._1a">[8]Hoja1!$B$3:$E$38</definedName>
    <definedName name="Cuadro_No._1b">[8]Hoja2!$L$3:$O$23</definedName>
    <definedName name="Cuadro_No._1C">[8]Hoja1!$B$50:$E$88</definedName>
    <definedName name="CUADRO_No._2">#REF!</definedName>
    <definedName name="CUADRO_No._3">#REF!</definedName>
    <definedName name="CUADRO_No._4">#REF!</definedName>
    <definedName name="CUADRO_No._5">#REF!</definedName>
    <definedName name="CUADRO_No._6">#REF!</definedName>
    <definedName name="CUADRO_No._6A">#REF!</definedName>
    <definedName name="CUADRO_No._7">#REF!</definedName>
    <definedName name="CUADRO_No._8">#REF!</definedName>
    <definedName name="CUADRO_No._9">#REF!</definedName>
    <definedName name="DETALLE_">#REF!</definedName>
    <definedName name="DETALLING">#REF!</definedName>
    <definedName name="DOS">'[5]CUA1-3'!#REF!</definedName>
    <definedName name="E">[6]Listas!$B$4:$B$93</definedName>
    <definedName name="Entidad">[9]Listas!$B$4:$B$93</definedName>
    <definedName name="ESTRATEGIAPND">[6]Listas!$Q$4:$Q$31</definedName>
    <definedName name="Estrategias">[6]Listas!$K$4:$K$16</definedName>
    <definedName name="FINANCIACIONGASTO">#REF!</definedName>
    <definedName name="fuente">#REF!</definedName>
    <definedName name="fuentes">#REF!</definedName>
    <definedName name="HACIENDA">[6]Listas!$J$4:$J$36</definedName>
    <definedName name="INVERSION">#REF!</definedName>
    <definedName name="ivm">#REF!</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A">[1]APACDO!#REF!</definedName>
    <definedName name="Mensaje">[6]Listas!$H$4:$H$7</definedName>
    <definedName name="MINISTRO">'[5]CUA1-3'!#REF!</definedName>
    <definedName name="objetivospnd">[6]Listas!$P$4:$P$11</definedName>
    <definedName name="PARTICIPACIONES_1997___2000">'[5]CUA1-3'!#REF!</definedName>
    <definedName name="PROPIOS">#REF!</definedName>
    <definedName name="RECLA1">[6]Listas!$R$4:$R$8</definedName>
    <definedName name="RECLA2">[6]Listas!$S$4:$S$5</definedName>
    <definedName name="RECLA3">[6]Listas!$T$4:$T$9</definedName>
    <definedName name="RECLA4">[6]Listas!$U$4:$U$7</definedName>
    <definedName name="reclasificados">[6]Listas!$V$4:$V$17</definedName>
    <definedName name="RESTO">#REF!</definedName>
    <definedName name="salud">#REF!</definedName>
    <definedName name="salud2">#REF!</definedName>
    <definedName name="Sector">[9]Listas!$A$4:$A$16</definedName>
    <definedName name="SI">'[5]CUA1-3'!#REF!</definedName>
    <definedName name="SUBDIRECTOR">#REF!</definedName>
    <definedName name="VARIACIONES">#REF!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5" i="31" l="1"/>
  <c r="O25" i="31"/>
  <c r="M25" i="31"/>
  <c r="K25" i="31"/>
  <c r="Q23" i="32" l="1"/>
  <c r="O23" i="32"/>
  <c r="M23" i="32"/>
  <c r="K23" i="32"/>
  <c r="O28" i="30"/>
  <c r="Q28" i="30" l="1"/>
  <c r="M28" i="30" l="1"/>
  <c r="K28" i="30"/>
  <c r="D51" i="17" l="1"/>
  <c r="D50" i="17"/>
  <c r="D49" i="17"/>
  <c r="D48" i="17"/>
  <c r="D47" i="17"/>
  <c r="D46" i="17"/>
  <c r="D45" i="17"/>
  <c r="D44" i="17"/>
  <c r="D43" i="17"/>
  <c r="D42" i="17"/>
  <c r="D41" i="17"/>
  <c r="D40" i="17"/>
  <c r="D39" i="17"/>
  <c r="D38" i="17"/>
  <c r="D37" i="17"/>
  <c r="D36" i="17"/>
  <c r="D35" i="17"/>
</calcChain>
</file>

<file path=xl/sharedStrings.xml><?xml version="1.0" encoding="utf-8"?>
<sst xmlns="http://schemas.openxmlformats.org/spreadsheetml/2006/main" count="443" uniqueCount="314">
  <si>
    <t>Tipo</t>
  </si>
  <si>
    <t>Gestión</t>
  </si>
  <si>
    <t>Producto</t>
  </si>
  <si>
    <t>Paso 3. Seguimiento</t>
  </si>
  <si>
    <t>Recomendaciones de forma</t>
  </si>
  <si>
    <t>Direcciones Técnicas DNP</t>
  </si>
  <si>
    <t>DT DNP</t>
  </si>
  <si>
    <t>Dirección de Inversiones y Finanzas Públicas</t>
  </si>
  <si>
    <t xml:space="preserve">Dirección de Vigilancia de las Regalías </t>
  </si>
  <si>
    <t>Dirección de Infraestructura y Energía Sostenible</t>
  </si>
  <si>
    <t xml:space="preserve">Dirección de Desarrollo Social </t>
  </si>
  <si>
    <t>Dirección de Justicia, Seguridad y Gobierno</t>
  </si>
  <si>
    <t>Dirección de Desarrollo Rural Sostenible</t>
  </si>
  <si>
    <t>Dirección de Desarrollo Urbano</t>
  </si>
  <si>
    <t>Dirección de Estudios Económicos</t>
  </si>
  <si>
    <t>Dirección de Seguimiento y Evaluación de Políticas Públicas</t>
  </si>
  <si>
    <t>Grupo de Proyectos Especiales</t>
  </si>
  <si>
    <t>DIFP</t>
  </si>
  <si>
    <t>Subdirección de Inversiones para el Desarrollo Social y la Administración General del Estado</t>
  </si>
  <si>
    <t>Subdirección de Proyectos</t>
  </si>
  <si>
    <t xml:space="preserve">Subdirección de Minas y Energía </t>
  </si>
  <si>
    <t>Subdirección de Salud</t>
  </si>
  <si>
    <t>Subdirección de Justicia y Gobierno</t>
  </si>
  <si>
    <t>Subdirección de Producción y Desarrollo Rural </t>
  </si>
  <si>
    <t>Subdirección de Agua y Saneamiento</t>
  </si>
  <si>
    <t>Subdirección de Ciencia Tecnología e Innovación</t>
  </si>
  <si>
    <t>Subdirección de Análisis Fiscal </t>
  </si>
  <si>
    <t>Grupo de Sinergia Territorial</t>
  </si>
  <si>
    <t>Subdirección de Inversiones para la Infraestructura y la Defensa Nacional</t>
  </si>
  <si>
    <t>Subdirección de Monitoreo, Seguimiento y Evaluación</t>
  </si>
  <si>
    <t>Subdirección de Transporte</t>
  </si>
  <si>
    <t>Subdirección de Promoción Social y Calidad de Vida</t>
  </si>
  <si>
    <t>Subdirección de Seguridad y Defensa </t>
  </si>
  <si>
    <t>Subdirección de Vivienda y Desarrollo Urbano </t>
  </si>
  <si>
    <t>Subdirección de Estudios Sectoriales y Regulación</t>
  </si>
  <si>
    <t>Grupo de Evaluaciones Focalizadas</t>
  </si>
  <si>
    <t>DVR</t>
  </si>
  <si>
    <t>Subdirección de Proyectos e Información para la Inversión Pública</t>
  </si>
  <si>
    <t>Subdirección de Control</t>
  </si>
  <si>
    <t>Subdirección de Educación</t>
  </si>
  <si>
    <t>Subdirección de Estudios Macroeconómicos</t>
  </si>
  <si>
    <t xml:space="preserve">Grupo de Seguimiento </t>
  </si>
  <si>
    <t xml:space="preserve">Subdirección de Crédito </t>
  </si>
  <si>
    <t xml:space="preserve">Grupo de Tecnología </t>
  </si>
  <si>
    <t>DIES</t>
  </si>
  <si>
    <t xml:space="preserve">DDS </t>
  </si>
  <si>
    <t>DJSG</t>
  </si>
  <si>
    <t>DDRS</t>
  </si>
  <si>
    <t>DDU</t>
  </si>
  <si>
    <t>DEE</t>
  </si>
  <si>
    <t>DSEPP</t>
  </si>
  <si>
    <t>GPE</t>
  </si>
  <si>
    <t>1. No modifique el formato del Plan de acción y seguimiento en cuanto a: tipo de letra, nombres de las columnas y de las filas, bordes, colores de las celdas, formatos de las columnas correspondientes nombradas "% de avance".</t>
  </si>
  <si>
    <t>Resultado</t>
  </si>
  <si>
    <t>Descripción</t>
  </si>
  <si>
    <t>Pasos</t>
  </si>
  <si>
    <t>Paso 1.  Características generales</t>
  </si>
  <si>
    <t>Paso 2. Medición</t>
  </si>
  <si>
    <r>
      <rPr>
        <b/>
        <sz val="10"/>
        <rFont val="Arial"/>
        <family val="2"/>
      </rPr>
      <t xml:space="preserve">a. Nombre del indicador: </t>
    </r>
    <r>
      <rPr>
        <sz val="10"/>
        <rFont val="Arial"/>
        <family val="2"/>
      </rPr>
      <t xml:space="preserve">
- Escribir el nombre del indicador, el cual debe ser corto y dar cuenta de lo que está midiendo.
</t>
    </r>
  </si>
  <si>
    <r>
      <t xml:space="preserve">b. Relación con las acciones:
</t>
    </r>
    <r>
      <rPr>
        <sz val="10"/>
        <rFont val="Arial"/>
        <family val="2"/>
      </rPr>
      <t>-Indicar de cuáles acciones dentro del PAS depende este indicador.</t>
    </r>
  </si>
  <si>
    <r>
      <rPr>
        <b/>
        <sz val="10"/>
        <rFont val="Arial"/>
        <family val="2"/>
      </rPr>
      <t>c. Las siguientes secciones deben ser diligenciadas por el Grupo CONPES del DNP:</t>
    </r>
    <r>
      <rPr>
        <sz val="10"/>
        <rFont val="Arial"/>
        <family val="2"/>
      </rPr>
      <t xml:space="preserve">
- Estrategia transversal/regional
- Objetivo
- Programa del PND</t>
    </r>
  </si>
  <si>
    <r>
      <rPr>
        <b/>
        <sz val="10"/>
        <rFont val="Arial"/>
        <family val="2"/>
      </rPr>
      <t>d. Sector:</t>
    </r>
    <r>
      <rPr>
        <sz val="10"/>
        <rFont val="Arial"/>
        <family val="2"/>
      </rPr>
      <t xml:space="preserve">
- Sector responsable de este indicador</t>
    </r>
  </si>
  <si>
    <r>
      <rPr>
        <b/>
        <sz val="10"/>
        <rFont val="Arial"/>
        <family val="2"/>
      </rPr>
      <t>e. Descripción:</t>
    </r>
    <r>
      <rPr>
        <sz val="10"/>
        <rFont val="Arial"/>
        <family val="2"/>
      </rPr>
      <t xml:space="preserve">
- Define la información que el indicador va a proporcionar. Identifica los principales aspectos por los cuales se definió el indicador. Este campo debe responder a las preguntas: ¿qué va a medir? y ¿por qué es importante medirlo?. También se debe indicar si el objetivo del indicador es aumentar, reducir o mantener dentro de un rango.</t>
    </r>
  </si>
  <si>
    <r>
      <rPr>
        <b/>
        <sz val="10"/>
        <rFont val="Arial"/>
        <family val="2"/>
      </rPr>
      <t xml:space="preserve">a. Fórmula de cálculo: </t>
    </r>
    <r>
      <rPr>
        <sz val="10"/>
        <rFont val="Arial"/>
        <family val="2"/>
      </rPr>
      <t>Escribir la expresión matemática con la cual se calcula el indicador</t>
    </r>
  </si>
  <si>
    <r>
      <rPr>
        <b/>
        <sz val="10"/>
        <rFont val="Arial"/>
        <family val="2"/>
      </rPr>
      <t>b. Unidad de medida:</t>
    </r>
    <r>
      <rPr>
        <sz val="10"/>
        <rFont val="Arial"/>
        <family val="2"/>
      </rPr>
      <t xml:space="preserve"> Escribir el parámetro de referencia para determinar las magnitudes de medición del indicador.</t>
    </r>
  </si>
  <si>
    <r>
      <rPr>
        <b/>
        <sz val="10"/>
        <rFont val="Arial"/>
        <family val="2"/>
      </rPr>
      <t>c. Periodicidad de medición:</t>
    </r>
    <r>
      <rPr>
        <sz val="10"/>
        <rFont val="Arial"/>
        <family val="2"/>
      </rPr>
      <t xml:space="preserve"> Explicar la frecuencia con la cual se miden los resultados.</t>
    </r>
  </si>
  <si>
    <r>
      <rPr>
        <b/>
        <sz val="10"/>
        <rFont val="Arial"/>
        <family val="2"/>
      </rPr>
      <t>d. Línea base:</t>
    </r>
    <r>
      <rPr>
        <sz val="10"/>
        <rFont val="Arial"/>
        <family val="2"/>
      </rPr>
      <t xml:space="preserve">
- Indique el valor y el año de la línea base de los indicadores que cuenten con dicha información. 
- El valor de la línea base debe estar expresado en la misma unidad de la meta. 
- Se debe especificar la fuente de información usada para obtener el dato y la fecha a la que corresponde.</t>
    </r>
  </si>
  <si>
    <r>
      <rPr>
        <b/>
        <sz val="10"/>
        <rFont val="Arial"/>
        <family val="2"/>
      </rPr>
      <t>e. Metas:</t>
    </r>
    <r>
      <rPr>
        <sz val="10"/>
        <rFont val="Arial"/>
        <family val="2"/>
      </rPr>
      <t xml:space="preserve">
- Cantidad programada o valor objetivo que espera alcanzar el indicador en un periodo específico (año).
- Indique la meta del indicador, sólo en términos numéricos (porcentajes o valores absolutos), no escriba palabras. Registre las metas de forma acumulada. 
- En los casos en los que el indicador cuente con línea de base, por favor adiciones este valor a las metas definidas.</t>
    </r>
  </si>
  <si>
    <r>
      <rPr>
        <b/>
        <sz val="10"/>
        <rFont val="Arial"/>
        <family val="2"/>
      </rPr>
      <t xml:space="preserve">f. Metodología de la medición: </t>
    </r>
    <r>
      <rPr>
        <sz val="10"/>
        <rFont val="Arial"/>
        <family val="2"/>
      </rPr>
      <t>Describa el proceso técnico para poder reportar el indicador; es decir, el proceso que se sigue para obtener los datos y realizar los cálculos necesarios.</t>
    </r>
  </si>
  <si>
    <r>
      <rPr>
        <b/>
        <sz val="10"/>
        <rFont val="Arial"/>
        <family val="2"/>
      </rPr>
      <t xml:space="preserve">Fuentes de medición: </t>
    </r>
    <r>
      <rPr>
        <sz val="10"/>
        <rFont val="Arial"/>
        <family val="2"/>
      </rPr>
      <t>Escriba las entidades y sistemas de información encargados de la producción o suministro de la información que se utiliza para la construcción del indicador.</t>
    </r>
  </si>
  <si>
    <r>
      <rPr>
        <b/>
        <sz val="10"/>
        <rFont val="Arial"/>
        <family val="2"/>
      </rPr>
      <t xml:space="preserve">h. Días de rezago: </t>
    </r>
    <r>
      <rPr>
        <sz val="10"/>
        <rFont val="Arial"/>
        <family val="2"/>
      </rPr>
      <t>Escriba los días que tarda la información para estar disponible después de cumplido el periodo de medición.</t>
    </r>
  </si>
  <si>
    <r>
      <rPr>
        <b/>
        <sz val="10"/>
        <rFont val="Arial"/>
        <family val="2"/>
      </rPr>
      <t>i. Serie disponible:</t>
    </r>
    <r>
      <rPr>
        <sz val="10"/>
        <rFont val="Arial"/>
        <family val="2"/>
      </rPr>
      <t xml:space="preserve"> Indique la fecha desde la cuál es posible tener acceso a la serie de datos del indicador. </t>
    </r>
  </si>
  <si>
    <r>
      <t xml:space="preserve">
</t>
    </r>
    <r>
      <rPr>
        <b/>
        <sz val="10"/>
        <rFont val="Arial"/>
        <family val="2"/>
      </rPr>
      <t>a. Avance acumulado del indicador de resultado:</t>
    </r>
    <r>
      <rPr>
        <sz val="10"/>
        <rFont val="Arial"/>
        <family val="2"/>
      </rPr>
      <t xml:space="preserve">
- El avance acumulado del indicador de la acción debe estar expresado </t>
    </r>
    <r>
      <rPr>
        <b/>
        <sz val="10"/>
        <color rgb="FFC00000"/>
        <rFont val="Arial"/>
        <family val="2"/>
      </rPr>
      <t>en términos porcentuales o valores absolutos</t>
    </r>
    <r>
      <rPr>
        <sz val="10"/>
        <rFont val="Arial"/>
        <family val="2"/>
      </rPr>
      <t xml:space="preserve">, dependiendo de cómo fue formulado el indicador de seguimiento. El registro de las metas debe ser acumulado y debe corresponder a la fechas de corte de seguimiento.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Tenga en cuenta que el avance acumulado del indicador se calcula con respecto a cada una de las metas establecidas en los cortes de seguimiento.</t>
    </r>
    <r>
      <rPr>
        <b/>
        <sz val="10"/>
        <color rgb="FFC00000"/>
        <rFont val="Arial"/>
        <family val="2"/>
      </rPr>
      <t xml:space="preserve">
</t>
    </r>
    <r>
      <rPr>
        <b/>
        <sz val="10"/>
        <color rgb="FFFF0000"/>
        <rFont val="Arial"/>
        <family val="2"/>
      </rPr>
      <t xml:space="preserve">
</t>
    </r>
  </si>
  <si>
    <r>
      <rPr>
        <b/>
        <sz val="10"/>
        <rFont val="Arial"/>
        <family val="2"/>
      </rPr>
      <t xml:space="preserve">b) Datos del responsable del indicador: 
- </t>
    </r>
    <r>
      <rPr>
        <sz val="10"/>
        <rFont val="Arial"/>
        <family val="2"/>
      </rPr>
      <t xml:space="preserve">Se debe escribir el nombre de la persona responsable de reportar la información de avance de este indicador en los términos presentados en la ficha técnica. 
- Para el campo de entidad y dependencia escriba nombres completos y evite el uso de siglas. 
</t>
    </r>
  </si>
  <si>
    <t>3. Asegúrese de aplicar y copiar en el Plan de Acción las fórmulas de cálculo para las filas y columnas que tienen fórmulas: "Avance acumulado", "% de avance", "%de cumplimiento acumulado de los objetivos", "Avance de las acciones" y "Avance financiero".</t>
  </si>
  <si>
    <t>Paso 4. Observaciones</t>
  </si>
  <si>
    <t>Paso 5. Tabla de Indicadores</t>
  </si>
  <si>
    <t xml:space="preserve">Escriba los comentarios que deban tenerse en cuenta sobre el indicador, y que no fueron recogidos a través de la ficha técnica. Incluye comentarios que se consideren pertinentes para la conceptualización y comprensión del indicador. </t>
  </si>
  <si>
    <t>A partir de la hoja de vida de cada indicador de resultado, diligencie los campos requeridos en la pestaña de Indicadores de resultado (IR).</t>
  </si>
  <si>
    <t>Instrucciones para el diligenciamiento del Plan de Acción y Seguimiento (PAS)</t>
  </si>
  <si>
    <t>Paso 0.  Datos básicos</t>
  </si>
  <si>
    <t>Paso 1. Plan de acción</t>
  </si>
  <si>
    <r>
      <rPr>
        <b/>
        <sz val="10"/>
        <rFont val="Arial"/>
        <family val="2"/>
      </rPr>
      <t>c. Relaciones entre acciones:</t>
    </r>
    <r>
      <rPr>
        <sz val="10"/>
        <rFont val="Arial"/>
        <family val="2"/>
      </rPr>
      <t xml:space="preserve"> Indique si la acción formulada depende de la ejecución de otra acción. En caso de que no exista relación escriba la palabra No, en caso contrario indique el número de la acción o las acciones que estén relacionadas con la acción después de la palabra Sí (ejemplo: Sí, 2.3).</t>
    </r>
  </si>
  <si>
    <r>
      <rPr>
        <b/>
        <sz val="10"/>
        <rFont val="Arial"/>
        <family val="2"/>
      </rPr>
      <t>d. Responsables de la ejecución:</t>
    </r>
    <r>
      <rPr>
        <sz val="10"/>
        <rFont val="Arial"/>
        <family val="2"/>
      </rPr>
      <t xml:space="preserve"> Se debe escribir el nombre de las entidades y las direcciones/subdirecciones/dependencias/grupos responsables de ejecutar las acciones. Para ello, escriba nombres completos y evite el uso de siglas. Las dependencias de una misma entidad deben ser separadas por un punto seguido "." (ejemplo: Dirección de Desarrollo Social. Dirección de Desarrollo Empresarial)
La información de contacto corresponde a la persona responsable de reportar la ejecución de la acción. Los nombres deben ir acompañados por los correos electrónicos.</t>
    </r>
  </si>
  <si>
    <r>
      <rPr>
        <b/>
        <sz val="10"/>
        <rFont val="Arial"/>
        <family val="2"/>
      </rPr>
      <t>e. Tiempo de ejecución:</t>
    </r>
    <r>
      <rPr>
        <sz val="10"/>
        <rFont val="Arial"/>
        <family val="2"/>
      </rPr>
      <t xml:space="preserve"> Escriba las fechas de inicio y finalización de las acciones. El tiempo de ejecución debe seguir el formato: </t>
    </r>
    <r>
      <rPr>
        <b/>
        <sz val="10"/>
        <color rgb="FFC00000"/>
        <rFont val="Arial"/>
        <family val="2"/>
      </rPr>
      <t xml:space="preserve">DD/MM/AAAA. </t>
    </r>
    <r>
      <rPr>
        <sz val="10"/>
        <rFont val="Arial"/>
        <family val="2"/>
      </rPr>
      <t xml:space="preserve">Recuerde que una fecha no es un año ni un trimestre. </t>
    </r>
  </si>
  <si>
    <r>
      <rPr>
        <b/>
        <sz val="10"/>
        <rFont val="Arial"/>
        <family val="2"/>
      </rPr>
      <t>g. Costo de las acciones</t>
    </r>
    <r>
      <rPr>
        <sz val="10"/>
        <rFont val="Arial"/>
        <family val="2"/>
      </rPr>
      <t>: Indique el costo de las acciones en millones de pesos, es decir los recursos necesarios para implementar la acción. Totalice los costos por acción y por vigencia. No se deben diligenciar celdas con valores cero. En los casos en los que no pueda determinar los costos, deje la celda vacía.</t>
    </r>
  </si>
  <si>
    <r>
      <rPr>
        <b/>
        <sz val="10"/>
        <rFont val="Arial"/>
        <family val="2"/>
      </rPr>
      <t>i. Diferencia ente el total de recursos asignados a las acciones y el costo total de las acciones:</t>
    </r>
    <r>
      <rPr>
        <sz val="10"/>
        <rFont val="Arial"/>
        <family val="2"/>
      </rPr>
      <t xml:space="preserve"> Si bien existe una fórmula predeterminada, favor verifique se haya calculado la diferencia entre el total de los recursos asignados para el cumplimiento de las acciones y el costo total de las mismas por vigencia con el fin de identificar si la política está financiada o desfinanciada. </t>
    </r>
  </si>
  <si>
    <t>Paso 2. Seguimiento</t>
  </si>
  <si>
    <r>
      <rPr>
        <b/>
        <sz val="10"/>
        <rFont val="Arial"/>
        <family val="2"/>
      </rPr>
      <t>b. Avance acumulado financiero de la acción:</t>
    </r>
    <r>
      <rPr>
        <sz val="10"/>
        <rFont val="Arial"/>
        <family val="2"/>
      </rPr>
      <t xml:space="preserve">
- El avance acumulado financiero de la acción debe estar expresado en millones de pesos.
- El porcentaje de avance financiero de la acción se calcula con la siguiente fórmula:
</t>
    </r>
    <r>
      <rPr>
        <b/>
        <sz val="10"/>
        <color rgb="FFC00000"/>
        <rFont val="Arial"/>
        <family val="2"/>
      </rPr>
      <t xml:space="preserve">
Porcentaje de avance financiero de la acción Ni= (avance acumulado financiero de la acción Ni en el corte N/ total recursos asignados para la acción Ni en el año del corte).</t>
    </r>
    <r>
      <rPr>
        <sz val="10"/>
        <rFont val="Arial"/>
        <family val="2"/>
      </rPr>
      <t xml:space="preserve">
</t>
    </r>
    <r>
      <rPr>
        <sz val="10"/>
        <color theme="8"/>
        <rFont val="Arial"/>
        <family val="2"/>
      </rPr>
      <t xml:space="preserve">Si la acción Ni comenzó en el año 1 y termina en el año 3, el porcentaje de avance financiero para los cortes del año 2 tendrá como denominador la suma de los recursos asignados para la acción Ni en los años 1 y 2. 
</t>
    </r>
    <r>
      <rPr>
        <sz val="10"/>
        <rFont val="Arial"/>
        <family val="2"/>
      </rPr>
      <t xml:space="preserve">
- El avance acumulado financiero de las acciones para cada corte se calcula con las siguientes fórmulas:
</t>
    </r>
    <r>
      <rPr>
        <b/>
        <sz val="10"/>
        <color rgb="FFC00000"/>
        <rFont val="Arial"/>
        <family val="2"/>
      </rPr>
      <t>Avance total financiero en el corte N= [(avance financiero acción 1.1 en el corte N)+...+((avance financiero acción Ni en el corte N)].</t>
    </r>
    <r>
      <rPr>
        <sz val="10"/>
        <rFont val="Arial"/>
        <family val="2"/>
      </rPr>
      <t xml:space="preserve">
</t>
    </r>
    <r>
      <rPr>
        <b/>
        <sz val="10"/>
        <color rgb="FFC00000"/>
        <rFont val="Arial"/>
        <family val="2"/>
      </rPr>
      <t xml:space="preserve">
Porcentaje de avance financiero en el corte N= [(avance financiero acción 1.1 en el corte N)+...+((avance financiero acción Ni en el corte N)]/ [Total de recursos asignados para el año del corte]. </t>
    </r>
    <r>
      <rPr>
        <sz val="10"/>
        <color theme="8"/>
        <rFont val="Arial"/>
        <family val="2"/>
      </rPr>
      <t xml:space="preserve">Este denominador irá cambiando según el paso de los años. Para las fechas de corte el año 1, será el total de recursos asignados para el año; para los cortes del año 2 será la suma de los recursos asignados en el año 1 y el año 2. </t>
    </r>
    <r>
      <rPr>
        <sz val="10"/>
        <rFont val="Arial"/>
        <family val="2"/>
      </rPr>
      <t xml:space="preserve">
- Elimine y/o adiciones columnas y filas conforme al número de objetivos, acciones y cortes. Asegúrese de aplicar y copiar correctamente las fórmulas de cálculo descritas.
</t>
    </r>
  </si>
  <si>
    <t>Paso 3. Balance cualitativo</t>
  </si>
  <si>
    <t xml:space="preserve">Responda las preguntas que están en la sección de balance cualitativo  y actualice los datos de contacto de los responsables del reporte de las acciones en los casos que haya lugar. </t>
  </si>
  <si>
    <t>Instrucciones para el diligenciamiento de la hoja de vida de los indicadores de resultados</t>
  </si>
  <si>
    <t>2. En el Plan de Acción, elimine y/o adicione columnas y filas conforme al número de objetivos, acciones, vigencias y cortes. Asegúrese de mantener el formato cuando adicione y/o elimine columnas y filas.</t>
  </si>
  <si>
    <t xml:space="preserve">4. Haga buen uso de las normas ortográficas. No use mayúsculas sostenidas, alterne entre mayúscula y minúscula. </t>
  </si>
  <si>
    <r>
      <t xml:space="preserve">Diligencie el plan de acción y seguimiento comenzando por los datos básicos tales como:
a. Título del documento.
b. Dirección técnica o grupo responsable (utilice el desplegable y elija la dirección técnica o grupo responsable).
c. Entidades líderes, deben ser las que pertenecen al Consejo Nacional de Política Económica y Social (CONPES).
d. Objetivo general.
Los campos "Documento No. CONPES" y "Fecha de aprobación" se diligenciarán conforme se haya aprobado el documento en la sesión de CONPES. La "Fecha de actualización" se debe actualizar cada vez que se entregue una versión del Plan de Acción y Seguimiento (PAS) al Grupo CONPES.
La fecha de aprobación y la fecha de actualización deben seguir este formato: </t>
    </r>
    <r>
      <rPr>
        <b/>
        <sz val="10"/>
        <color rgb="FFC00000"/>
        <rFont val="Arial"/>
        <family val="2"/>
      </rPr>
      <t>DD/MM/AAAA</t>
    </r>
    <r>
      <rPr>
        <b/>
        <sz val="10"/>
        <color rgb="FFFF0000"/>
        <rFont val="Arial"/>
        <family val="2"/>
      </rPr>
      <t>.</t>
    </r>
    <r>
      <rPr>
        <sz val="10"/>
        <rFont val="Arial"/>
        <family val="2"/>
      </rPr>
      <t xml:space="preserve">
 </t>
    </r>
  </si>
  <si>
    <t>Forma de acumulación</t>
  </si>
  <si>
    <t>Flujo</t>
  </si>
  <si>
    <t>Reducción</t>
  </si>
  <si>
    <r>
      <rPr>
        <b/>
        <sz val="10"/>
        <rFont val="Arial"/>
        <family val="2"/>
      </rPr>
      <t>a. Objetivos específicos:</t>
    </r>
    <r>
      <rPr>
        <sz val="10"/>
        <rFont val="Arial"/>
        <family val="2"/>
      </rPr>
      <t xml:space="preserve"> Se deben escribir así:
Objetivo 1: Implementar…
Objetivo 2: Diseñar…
Los objetivos deben ir acompañados de </t>
    </r>
    <r>
      <rPr>
        <b/>
        <sz val="10"/>
        <color rgb="FFC00000"/>
        <rFont val="Arial"/>
        <family val="2"/>
      </rPr>
      <t>un verbo</t>
    </r>
    <r>
      <rPr>
        <sz val="10"/>
        <rFont val="Arial"/>
        <family val="2"/>
      </rPr>
      <t xml:space="preserve"> y deben derivarse del objetivo general, para ver más detalles de cómo formular los objetivos específicos por favor diríjase a la "Guía Metodológica para la elaboración y seguimiento de documentos CONPES" (https://colaboracion.dnp.gov.co/CDT/DNP/EC-G01%20Gu%C3%ADa%20elaboraci%C3%B3n%20y%20seguimiento%20Doc%20Conpes.Pu.pdf)
Defina la ponderación de cada objetivo de acuerdo a su nivel de importancia en el cumplimiento del objetivo general de la política. Tenga en cuenta que la ponderación debe ser expresada en términos porcentuales y la suma de las</t>
    </r>
    <r>
      <rPr>
        <sz val="10"/>
        <color rgb="FFC00000"/>
        <rFont val="Arial"/>
        <family val="2"/>
      </rPr>
      <t xml:space="preserve"> </t>
    </r>
    <r>
      <rPr>
        <b/>
        <sz val="10"/>
        <color rgb="FFC00000"/>
        <rFont val="Arial"/>
        <family val="2"/>
      </rPr>
      <t>ponderaciones debe ser igual a 100%</t>
    </r>
    <r>
      <rPr>
        <sz val="10"/>
        <rFont val="Arial"/>
        <family val="2"/>
      </rPr>
      <t>.</t>
    </r>
  </si>
  <si>
    <t>Acumulado</t>
  </si>
  <si>
    <r>
      <rPr>
        <b/>
        <sz val="10"/>
        <rFont val="Arial"/>
        <family val="2"/>
      </rPr>
      <t>a. Avance acumulado del indicador de la acción:</t>
    </r>
    <r>
      <rPr>
        <sz val="10"/>
        <rFont val="Arial"/>
        <family val="2"/>
      </rPr>
      <t xml:space="preserve">
- El avance acumulado del indicador de la acción debe estar expresado en las unidas en las cuales fue formulado el indicador correspondiente, en términos porcentuales o valores absolutos.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 xml:space="preserve">Tenga en cuenta que el avance acumulado del indicador se calcula con respecto a cada una de las metas anuales (acumuladas) establecidas.
</t>
    </r>
    <r>
      <rPr>
        <b/>
        <sz val="10"/>
        <color rgb="FFC00000"/>
        <rFont val="Arial"/>
        <family val="2"/>
      </rPr>
      <t xml:space="preserve">
</t>
    </r>
    <r>
      <rPr>
        <sz val="10"/>
        <rFont val="Arial"/>
        <family val="2"/>
      </rPr>
      <t>- Elimine o adicione columnas y filas conforme al número de objetivos, acciones y cortes de seguimiento. Asegúrese de aplicar y copiar correctamente las fórmulas de cálculo descritas.</t>
    </r>
  </si>
  <si>
    <r>
      <rPr>
        <b/>
        <sz val="10"/>
        <rFont val="Arial"/>
        <family val="2"/>
      </rPr>
      <t>b. Acciones:</t>
    </r>
    <r>
      <rPr>
        <sz val="10"/>
        <rFont val="Arial"/>
        <family val="2"/>
      </rPr>
      <t xml:space="preserve"> Cada objetivo específico debe tener acciones asociadas para su cumplimiento y deben ir acompañadas de </t>
    </r>
    <r>
      <rPr>
        <b/>
        <sz val="10"/>
        <color rgb="FFC00000"/>
        <rFont val="Arial"/>
        <family val="2"/>
      </rPr>
      <t>un verbo</t>
    </r>
    <r>
      <rPr>
        <sz val="10"/>
        <rFont val="Arial"/>
        <family val="2"/>
      </rPr>
      <t>. Las acciones deben escribirse de la siguiente forma:
1.1 Elaborar... 
En este caso, la numeración 1.1 indica que la acción es la número 1 y corresponde al objetivo 1. Todas las acciones deben ser numeradas siguiendo la secuencia descrita.</t>
    </r>
    <r>
      <rPr>
        <sz val="10"/>
        <rFont val="Arial"/>
        <family val="2"/>
      </rPr>
      <t xml:space="preserve">
Defina la ponderación de las acciones de acuerdo a su nivel de importancia dentro del cumplimiento del objetivo específico relacionado. Tenga en cuenta, que la ponderación debe estar expresada en términos porcentuales y</t>
    </r>
    <r>
      <rPr>
        <sz val="10"/>
        <color rgb="FFC00000"/>
        <rFont val="Arial"/>
        <family val="2"/>
      </rPr>
      <t xml:space="preserve"> </t>
    </r>
    <r>
      <rPr>
        <b/>
        <sz val="10"/>
        <color rgb="FFC00000"/>
        <rFont val="Arial"/>
        <family val="2"/>
      </rPr>
      <t>la suma de las ponderaciones de las acciones de un objetivo específico dado debe ser igual a la ponderación de dicho objetivo. Adicionalmente, la suma total de la ponderación de las acciones debe ser igual a 100%.</t>
    </r>
  </si>
  <si>
    <t>PGN-propios</t>
  </si>
  <si>
    <t xml:space="preserve">PGN-nación </t>
  </si>
  <si>
    <t>PGN-nación- funcionamiento</t>
  </si>
  <si>
    <t xml:space="preserve">PGN-propios- funcionamiento </t>
  </si>
  <si>
    <t>SGR</t>
  </si>
  <si>
    <t>SGP</t>
  </si>
  <si>
    <t>Otros</t>
  </si>
  <si>
    <t>DDDR</t>
  </si>
  <si>
    <t>Dirección de Descentralización y Desarrollo Regional</t>
  </si>
  <si>
    <t>Subdirección de Descentralización y Fortalecimiento Fiscal</t>
  </si>
  <si>
    <t>Subdirección de Ordenamiento y Desarrollo Territorial</t>
  </si>
  <si>
    <t>Subdirección de Fortalecimiento Institucional Territorial</t>
  </si>
  <si>
    <t>DSGR</t>
  </si>
  <si>
    <t>Dirección del Sistema General de Regalías</t>
  </si>
  <si>
    <t>DADS</t>
  </si>
  <si>
    <t>Dirección de Ambiente y Desarrollo Sostenible</t>
  </si>
  <si>
    <t>Subdirección de Gestión Ambiental</t>
  </si>
  <si>
    <t>Subdirección de Gestión del Riesgo de Desastres y Cambio Climático</t>
  </si>
  <si>
    <t>Subdirección de Movilidad y Transporte Urbano</t>
  </si>
  <si>
    <t>Subdirección de Empleo y Seguridad Social</t>
  </si>
  <si>
    <t>Subdirección de Género</t>
  </si>
  <si>
    <t>Subdirección de Comercialización y Financiamiento Agropecuario Rural</t>
  </si>
  <si>
    <t>DIDE</t>
  </si>
  <si>
    <t xml:space="preserve">Dirección de Innovación y Desarrollo Empresarial </t>
  </si>
  <si>
    <t>Subdirección de Productvidad, Internacionalización y Competencia</t>
  </si>
  <si>
    <t>SGT</t>
  </si>
  <si>
    <t>Subdirección General Territorial</t>
  </si>
  <si>
    <t>SGS</t>
  </si>
  <si>
    <t>Subdirección General Sectorial</t>
  </si>
  <si>
    <t xml:space="preserve">Subdirección General Sectorial </t>
  </si>
  <si>
    <t>DDD</t>
  </si>
  <si>
    <t>Direccion de Desarrollo Digital</t>
  </si>
  <si>
    <t>Dirección de Desarrollo Digital</t>
  </si>
  <si>
    <t>Subdirección de Prospectiva Digital</t>
  </si>
  <si>
    <t>Reducción acumulada</t>
  </si>
  <si>
    <r>
      <rPr>
        <b/>
        <sz val="10"/>
        <rFont val="Arial"/>
        <family val="2"/>
      </rPr>
      <t>f. Indicadores de cumplimiento</t>
    </r>
    <r>
      <rPr>
        <sz val="10"/>
        <rFont val="Arial"/>
        <family val="2"/>
      </rPr>
      <t xml:space="preserve">: Para esta sección tenga en cuenta los siguientes pasos:
- Seleccione el tipo de indicador de acuerdo a la lista desplegable que aparece en la columna denominada "Tipo". 
- Indique el nombre del indicador que permite hacer seguimiento a la acción. Se aconseja que en el indicador se añada el verbo en participio de la acción (ejemplo: casas construidas, capacitaciones realizadas). No se recomienda el uso de mediciones binarias, cuando la meta sea cumplir con un elemento (un documento elaborado, un libro publicado, un diagnóstico realizado...), se recomienda que el indicador se formule como "Porcentaje de avance" (ejemplo: Porcentaje de avance de la elaboración y publicación del libro sobre la historia del municipio de Armero.). Evite escribir símbolos como "%", escriba las palabras completas (porcentaje).
- Indique la fórmula de cálculo del indicador. Recuerde que debe haber perfecta coherencia entre el indicador, la fórmula de cálculo y las unidades de las metas. 
Cuando la meta sea cumplir con un elemento se recomienda que la fórmula de cálculo se escriba como la sumatoria del porcentaje de avance según los hitos propuestos. Ejemplo: 
Sumatoria del porcentaje de avance de la elaboración y publicación del libro
(Espacio entre la fórmula principal e hitos)
Hito 1. Elaboración de 3 de 6 capítulos del libro=10%
Hito 2. Elaboración de 6 de 6 capítulos del libro=50%
Hito 3. Aprobación de la versión final del libro=35%
Hito 4. Publicación del libro en librerías=5%)
</t>
    </r>
    <r>
      <rPr>
        <sz val="10"/>
        <rFont val="Arial"/>
        <family val="2"/>
      </rPr>
      <t>- Indique la forma de acumulación entre flujo, acumulado, reducción y reducción acumulada. El indicador será de flujo si busca medir los logros en aquellas actividades que se repiten en el tiempo de duración de la acción sin que los resultados de un año afecten los del año anterior. El indicador será acumulado si busca medir el resultado obtenido en un año determinado, incluyendo el resultado de años anteriores. El indicador será de reducción si busca medir los esfuerzos por disminuir un valor que se tiene a un año determinado. El indicador será de reducción acumulada si busca disminuir un valor que se tiene a un año determinado incluyendo el resultado de años anteriores. Para ver más detalles de cómo determinar la forma de acumulación de los indicadores por favor diríjase a la "Guía metodológica para el seguimiento y la evaluación a políticas públicas" (https://colaboracion.dnp.gov.co/CDT/Sinergia/Documentos/Cartilla%20Guia%20para%20Seguimiento%20y%20Evaluaci%C3%B3n%20Ago%2013.pdf)</t>
    </r>
    <r>
      <rPr>
        <sz val="10"/>
        <color theme="9"/>
        <rFont val="Arial"/>
        <family val="2"/>
      </rPr>
      <t xml:space="preserve">
</t>
    </r>
    <r>
      <rPr>
        <sz val="10"/>
        <rFont val="Arial"/>
        <family val="2"/>
      </rPr>
      <t xml:space="preserve">
- Indique el valor y el año de la línea base de los indicadores que cuenten con dicha información. El valor de la línea base debe estar expresado en la misma unidad de la meta y ser congruente con el nombre del indicador y su respectiva fórmula de cálculo. 
- Indique las metas anuales del indicador -de acuerdo a su periodo de ejecución- solo en términos numéricos (porcentajes o valores absolutos); no escriba palabras. Registre las metas de forma acumulada cuando haya lugar. </t>
    </r>
    <r>
      <rPr>
        <sz val="10"/>
        <color rgb="FFFF0000"/>
        <rFont val="Arial"/>
        <family val="2"/>
      </rPr>
      <t>En los casos en los que el indicador cuente con línea de base en valores absolutos, por favor adicione este valor a las metas definidas.</t>
    </r>
    <r>
      <rPr>
        <sz val="10"/>
        <rFont val="Arial"/>
        <family val="2"/>
      </rPr>
      <t xml:space="preserve">
- </t>
    </r>
    <r>
      <rPr>
        <b/>
        <sz val="10"/>
        <color rgb="FFC00000"/>
        <rFont val="Arial"/>
        <family val="2"/>
      </rPr>
      <t>No formule varios indicadores para una sola acción</t>
    </r>
    <r>
      <rPr>
        <sz val="10"/>
        <rFont val="Arial"/>
        <family val="2"/>
      </rPr>
      <t>. Cada acción debe tener asociado un indicador de seguimiento, evite agrupaciones de indicadores.</t>
    </r>
  </si>
  <si>
    <r>
      <rPr>
        <b/>
        <sz val="10"/>
        <rFont val="Arial"/>
        <family val="2"/>
      </rPr>
      <t xml:space="preserve">c. Porcentaje de cumplimiento acumulado de los objetivos:
</t>
    </r>
    <r>
      <rPr>
        <sz val="10"/>
        <rFont val="Arial"/>
        <family val="2"/>
      </rPr>
      <t xml:space="preserve">
- El avance del cumplimiento de los objetivos específicos del documento CONPES tiene la siguiente fórmula: 
</t>
    </r>
    <r>
      <rPr>
        <b/>
        <sz val="10"/>
        <color rgb="FFC00000"/>
        <rFont val="Arial"/>
        <family val="2"/>
      </rPr>
      <t xml:space="preserve">Porcentaje de avance de cumplimiento del objetivo J en el corte N = [(Porcentaje de avance de la acción 1 del objetivo J en el corte N)*(ponderación acción 1 del objetivo J) +..+  (Porcentaje de avance de la acción Ni del objetivo J en el corte N)* (ponderación acción Ni del objetivo J) / (Importancia relativa del objetivo J)*100% ]. Esto se logra hacer de manera más expedita con la función de Excel SUMAPRODUCTO de manera que se escogen las dos columnas, de ponderación y avance porcentual y la función hace el cálculo descrito anteriormente. </t>
    </r>
    <r>
      <rPr>
        <b/>
        <sz val="10"/>
        <color theme="9"/>
        <rFont val="Arial"/>
        <family val="2"/>
      </rPr>
      <t xml:space="preserve">
</t>
    </r>
    <r>
      <rPr>
        <b/>
        <sz val="10"/>
        <color rgb="FFC00000"/>
        <rFont val="Arial"/>
        <family val="2"/>
      </rPr>
      <t xml:space="preserve">
</t>
    </r>
    <r>
      <rPr>
        <sz val="10"/>
        <rFont val="Arial"/>
        <family val="2"/>
      </rPr>
      <t xml:space="preserve">- Asegúrese de aplicar la fórmula correctamente, incluyendo los valores de los porcentajes de avance y de las ponderaciones de las acciones que componen cada objetivo específico.
- Actualice el cálculo de la fórmula conforme al : 
i) Número de acciones de cada objetivo (adición de filas);
ii) Corte evaluado de seguimiento, ya que la fórmula está indicando el avance del objetivo 1 para el corte No.1. Es decir, que a medida que se reporta la información de los cortes de seguimiento establecidos en el documento CONPES, la fórmula debe actualizarse con los porcentajes de avance acumulado de las acciones correspondientes al corte que se esté analizando. Por ejemplo, si se quiere calcular el porcentaje acumulado de cumplimiento de avance del objetivo 2 para el corte No. 2 la fórmula es la siguiente:
</t>
    </r>
    <r>
      <rPr>
        <b/>
        <sz val="10"/>
        <color rgb="FFC00000"/>
        <rFont val="Arial"/>
        <family val="2"/>
      </rPr>
      <t>Porcentaje de avance de cumplimiento objetivo 2 en el corte 2 =  [(% de avance de la acción 2.1 en el corte 2)* (ponderación acción 2.1) +..+  (% de avance de la acción 2i en el corte 2) * (ponderación acción 2i) / (Importancia relativa del objetivo 2)*100%]. Con la función de Excel señalada arriba, se tendrá: SUMAPRODUCTO (Columna de ponderaciones de las acciones del objetivo 2; columna de avances porcentuales de las acciones del objetivo 2).</t>
    </r>
    <r>
      <rPr>
        <sz val="10"/>
        <rFont val="Arial"/>
        <family val="2"/>
      </rPr>
      <t xml:space="preserve">
- El avance del cumplimiento del objetivo general del documento CONPES, corresponde a la sumatoria de los porcentajes de avance de los objetivos específicos.</t>
    </r>
  </si>
  <si>
    <r>
      <rPr>
        <b/>
        <sz val="10"/>
        <rFont val="Arial"/>
        <family val="2"/>
      </rPr>
      <t>h. Recursos asignados para las acciones:</t>
    </r>
    <r>
      <rPr>
        <sz val="10"/>
        <rFont val="Arial"/>
        <family val="2"/>
      </rPr>
      <t xml:space="preserve"> Indique los recursos asignados en millones de pesos y sus fuentes para cada vigencia. Puede haber distintos recursos y fuentes para una misma acción. Totalice los recursos por acción y por vigencia. En los casos en los que no pueda determinar los costos, deje la celda vacía, pero por favor especifique con claridad su fuente. Los recursos deben estar en pesos del año de la aprobación del documento.</t>
    </r>
  </si>
  <si>
    <t xml:space="preserve">SEGUIMIENTO </t>
  </si>
  <si>
    <t>No IND</t>
  </si>
  <si>
    <t xml:space="preserve">PROCESO </t>
  </si>
  <si>
    <t>ACTIVIDADES A    REALIZAR</t>
  </si>
  <si>
    <t>META PRODUCTO</t>
  </si>
  <si>
    <t>FECHA DE INICIO</t>
  </si>
  <si>
    <t>FECHA DE TERMINACIÓN</t>
  </si>
  <si>
    <t>RESPONSABLE</t>
  </si>
  <si>
    <t>FORMULA INDICADOR</t>
  </si>
  <si>
    <t>RESULTADO</t>
  </si>
  <si>
    <t xml:space="preserve">TALENTO HUMANO </t>
  </si>
  <si>
    <t xml:space="preserve">TRIMESTRAL </t>
  </si>
  <si>
    <t xml:space="preserve">JEFE ADMINISTRATIVA </t>
  </si>
  <si>
    <t>EVALUACION Y HACER SEGUIMIENTO  DEL PROGRAMA DE GESTION Y SEGURIDAD EN EL TRABAJO</t>
  </si>
  <si>
    <t xml:space="preserve">SEMESTRAL </t>
  </si>
  <si>
    <t xml:space="preserve">INDUCCION Y REINDUCCION </t>
  </si>
  <si>
    <t xml:space="preserve">NOMINA </t>
  </si>
  <si>
    <t>REGISTRAR DE MANERA CORRECTA LA NOMINA Y SUS NOVEDAES EN LOS TERMINOS LEGALES</t>
  </si>
  <si>
    <t>REGISTRAR LA NOMINA Y LAS NOVEDADES ACORDE A LO HECHOS</t>
  </si>
  <si>
    <t>TRIMESTRAL</t>
  </si>
  <si>
    <t xml:space="preserve">CONTABILIDAD </t>
  </si>
  <si>
    <t xml:space="preserve">ARCHIVO CENTRAL </t>
  </si>
  <si>
    <t>LEVANTAMIIENTO DE INVENTARIO DOCUMENTAL Y ORGANIZACIÓN  Y LIMPIEZA DEL ARCHIIVO</t>
  </si>
  <si>
    <t xml:space="preserve">SISTEMAS DE INFORMACION </t>
  </si>
  <si>
    <t>PRESENTACION DE INFORMES Y DOCUMENTOS A ORGANOS DE CONTROL Y PUBLICACION DE LAS DIFERENTES ETAPAS CONTRACTURALES.</t>
  </si>
  <si>
    <t xml:space="preserve">ATENCION AL USUARIO </t>
  </si>
  <si>
    <t>CUMPLIR CON LA RESPUESTA  DENTRO DE LOS TERMINOS DE LEY CON LAS PQRS.</t>
  </si>
  <si>
    <t xml:space="preserve">SECRETARIA GENERAL </t>
  </si>
  <si>
    <t>TOTALES</t>
  </si>
  <si>
    <t xml:space="preserve">JEFE ADMINISTRATIVA Y FINANCIERA </t>
  </si>
  <si>
    <t xml:space="preserve">Elaboro y Proyecto </t>
  </si>
  <si>
    <t>GENERAR LOS ESTADOS FINANCIEROS PARA PRESENTARLOS A TRAVES DE LA PLATAFORMA CHIP DENTRO DE LOS TERMINOS ESTABLECIDOS.</t>
  </si>
  <si>
    <t xml:space="preserve">CONTADOR </t>
  </si>
  <si>
    <t>CONCLILIACIONES ENTRE AREAS SIN ERRORES DE PARAMETRIZACION</t>
  </si>
  <si>
    <t xml:space="preserve">PRESUPUESTO </t>
  </si>
  <si>
    <t xml:space="preserve">TESORERIA </t>
  </si>
  <si>
    <t>GARANTIZAR QUE LOS LIBROS DE BANCOS SE EJECUTEN EN TIEMPO REAL</t>
  </si>
  <si>
    <t xml:space="preserve">TESORERA </t>
  </si>
  <si>
    <t xml:space="preserve">ALMACEN </t>
  </si>
  <si>
    <t>GARANTIZAR QUE LOS BIENES DE PROPIEDAD DEL INSTITUTO SE ADMINSITREN A TRAVÉS DEL MODULO DE INVENTARIOS Y QUE LAS ADQUISICIONES , BAJAS O PERDIDAS SE  REGISTREN DE MANERA OPORTUNA</t>
  </si>
  <si>
    <t xml:space="preserve">ALMACEN  - CONTABILIDAD </t>
  </si>
  <si>
    <t>REALIZAR LA ACTUALIZACION DE LOS INVENTARIOS FISICOS DE PROPIEDAD DEL INSITUTOT CON EL MODULO DE INVENTARIOS</t>
  </si>
  <si>
    <t xml:space="preserve">ALMACEN - CONTABILIDAD </t>
  </si>
  <si>
    <t xml:space="preserve">PLANES ADOPTADOS </t>
  </si>
  <si>
    <t>#PLANES ADOPTADOS/TOTAL PLANES REQUERIDOS</t>
  </si>
  <si>
    <t>4 SEGUIMIENTOS</t>
  </si>
  <si>
    <t>ADOPTAR Y DAR CONTINUIDAD A LOS PROGRAMAS ESTRATÉGICOS PARA EL DESARROLLO DEL TALENTO HUMANO (PLAN DE BIENESTAR, PLAN ANTICORRUPCIÓN, PLAN ANUAL DE ADQUISICIONES DE BIENES Y SERVICIOS, PLAN INTEGRAL DE CAPACITACIÓN, PINAR, PLAN ESTRATÉGICO DE TALENTO HUMANO).</t>
  </si>
  <si>
    <t>FORMATO</t>
  </si>
  <si>
    <r>
      <rPr>
        <b/>
        <sz val="10"/>
        <color theme="1"/>
        <rFont val="Arial"/>
        <family val="2"/>
      </rPr>
      <t>Código:</t>
    </r>
    <r>
      <rPr>
        <sz val="10"/>
        <color theme="1"/>
        <rFont val="Arial"/>
        <family val="2"/>
      </rPr>
      <t xml:space="preserve">  FM-PG-PL-07</t>
    </r>
  </si>
  <si>
    <r>
      <rPr>
        <b/>
        <sz val="8"/>
        <color theme="1"/>
        <rFont val="Arial"/>
        <family val="2"/>
      </rPr>
      <t>Código:</t>
    </r>
    <r>
      <rPr>
        <sz val="8"/>
        <color theme="1"/>
        <rFont val="Arial"/>
        <family val="2"/>
      </rPr>
      <t xml:space="preserve">  FM-PG-PL-08</t>
    </r>
  </si>
  <si>
    <t>GARANTIZAR QUE LOS REGISTROS CONTABLES SE PARAMETRICEN CON LAS CUENTAS DEL PRESUPUESTO DE MANERA CORRECTA Y COHERENTE</t>
  </si>
  <si>
    <t xml:space="preserve"> </t>
  </si>
  <si>
    <t xml:space="preserve">EVALUACION , EJECUCION Y SEGUIMIENTO DE LA EVALUACION DE LOS FUNCIONARIOS DE LA PLANTA </t>
  </si>
  <si>
    <t>SEGURIDAD Y SALUD EN EL TRABAJO</t>
  </si>
  <si>
    <t>SEGUIMIENTO 30 DICIEMBRE 2024</t>
  </si>
  <si>
    <t>SEGUIMIENTO 30 SEPTIEMBRE 2024</t>
  </si>
  <si>
    <t>3 TRIMESTRE DE 2024</t>
  </si>
  <si>
    <t>4 TRIMESTRE DE 2024</t>
  </si>
  <si>
    <t>2 TRIMESTRE DE 2024</t>
  </si>
  <si>
    <t>SEGUIMIENTO 30 JUNIO 2024</t>
  </si>
  <si>
    <t>1 TRIMESTRE DE 2024</t>
  </si>
  <si>
    <t>SEGUIMIENTO 31 MARZO 2024</t>
  </si>
  <si>
    <t>MARIANA ARAQUE CAMACHO</t>
  </si>
  <si>
    <r>
      <rPr>
        <b/>
        <sz val="10"/>
        <color theme="1"/>
        <rFont val="Arial"/>
        <family val="2"/>
      </rPr>
      <t>Versión:</t>
    </r>
    <r>
      <rPr>
        <sz val="10"/>
        <color theme="1"/>
        <rFont val="Arial"/>
        <family val="2"/>
      </rPr>
      <t xml:space="preserve"> 03</t>
    </r>
  </si>
  <si>
    <r>
      <rPr>
        <b/>
        <sz val="10"/>
        <color theme="1"/>
        <rFont val="Arial"/>
        <family val="2"/>
      </rPr>
      <t xml:space="preserve">Fecha: </t>
    </r>
    <r>
      <rPr>
        <sz val="10"/>
        <color theme="1"/>
        <rFont val="Arial"/>
        <family val="2"/>
      </rPr>
      <t>08/02/2024</t>
    </r>
  </si>
  <si>
    <r>
      <rPr>
        <b/>
        <sz val="8"/>
        <color theme="1"/>
        <rFont val="Arial"/>
        <family val="2"/>
      </rPr>
      <t>Versión:</t>
    </r>
    <r>
      <rPr>
        <sz val="8"/>
        <color theme="1"/>
        <rFont val="Arial"/>
        <family val="2"/>
      </rPr>
      <t xml:space="preserve"> 03</t>
    </r>
  </si>
  <si>
    <r>
      <rPr>
        <b/>
        <sz val="8"/>
        <color theme="1"/>
        <rFont val="Arial"/>
        <family val="2"/>
      </rPr>
      <t xml:space="preserve">Fecha: </t>
    </r>
    <r>
      <rPr>
        <sz val="8"/>
        <color theme="1"/>
        <rFont val="Arial"/>
        <family val="2"/>
      </rPr>
      <t>08/02/2024</t>
    </r>
  </si>
  <si>
    <t xml:space="preserve">PROYECTAR EL PRESUPUESTO PARA CADA VIGENCIA Y REALIZAR SU CORRECTA EJECUCION  - </t>
  </si>
  <si>
    <t xml:space="preserve">TOTAL DE CUENTAS CONCILIADAS/TOTAL DE CUENTAS </t>
  </si>
  <si>
    <t>PRESUPUESTO</t>
  </si>
  <si>
    <t xml:space="preserve">CIERRES PRESUPUESTALES </t>
  </si>
  <si>
    <t xml:space="preserve">TOTAL DE CIERRES/MESES DEL AÑO </t>
  </si>
  <si>
    <t xml:space="preserve">
GARANTIZAR QUE LOS PAGOS SE REALICEN DE MANERA EXITOSA; ES DECIR, QUE LA FUENTE DE FINANCIACIÓN CORRESPONDA A LA CUENTA BANCARIA ASIGNADA. IGUALMENTE, VERIFICAR QUE LOS PAGOS EN LA BANCA SALGAN EXITOSOS.</t>
  </si>
  <si>
    <t>GARANTIZAR LA PARIDAD DE LAS FUENTES DE FINANCIACIÓN ENTRE INGRESOS Y GASTOS</t>
  </si>
  <si>
    <t>N° ESTADOS FINANCIEROS GENERADOS Y PUBLICADOS EN LA VIGENCIA</t>
  </si>
  <si>
    <t>N° TOTAL DE ESTADOS FINANCIEROS PROGRAMADOS POR LA CGN</t>
  </si>
  <si>
    <r>
      <rPr>
        <b/>
        <sz val="9"/>
        <rFont val="Calibri"/>
        <family val="2"/>
        <scheme val="minor"/>
      </rPr>
      <t xml:space="preserve">1- </t>
    </r>
    <r>
      <rPr>
        <sz val="9"/>
        <rFont val="Calibri"/>
        <family val="2"/>
        <scheme val="minor"/>
      </rPr>
      <t xml:space="preserve">ACTO ADMINISTRATIVO DE APROBACIÓN Y LIQUIDACIÓN DE PRESUPUESTO.
</t>
    </r>
    <r>
      <rPr>
        <b/>
        <sz val="9"/>
        <rFont val="Calibri"/>
        <family val="2"/>
        <scheme val="minor"/>
      </rPr>
      <t xml:space="preserve">2- </t>
    </r>
    <r>
      <rPr>
        <sz val="9"/>
        <rFont val="Calibri"/>
        <family val="2"/>
        <scheme val="minor"/>
      </rPr>
      <t>EJECUCIONES ACTUALIZADAS CON MODIFICACIONES AL PRESUPUESTO.</t>
    </r>
  </si>
  <si>
    <t>N° DE PAGOS REALIZADOS</t>
  </si>
  <si>
    <t>TOTAL DE PAGOS REQUERIDOS EN LA VIGENCIA</t>
  </si>
  <si>
    <t>N° DE PAGOS REALIZADOS EXITOSAMENTE / N° DE PAGOS CON INCONSISTENCIA.</t>
  </si>
  <si>
    <t>TOTAL DE BIENES INCORPORADOS AL MÓDULO.</t>
  </si>
  <si>
    <t>TOTAL DE LOS BIENES ADQUIRIDOS EN EL PERIODO, BAJAS O PERDIDAS.</t>
  </si>
  <si>
    <t>N° DE INVENTARIOS REALIZADOS</t>
  </si>
  <si>
    <t>N° DE INVENTARIOS PROGRAMADOS.</t>
  </si>
  <si>
    <t>TOTAL N° DE FUENTES / DIFERENCIAS ENTRE LAS FUENTES DE INGRESOS Y GASTOS.</t>
  </si>
  <si>
    <t>N° DE EVALUACIONES REALIZADAS</t>
  </si>
  <si>
    <t>N° DE EVALUACIONES PROGRAMADAS</t>
  </si>
  <si>
    <t>N° DE INDUCCIONES Y REINDUCCIONES REALIZADAS</t>
  </si>
  <si>
    <t>N° DE INDUCCIONES Y REINDUCCIONES PROGRAMADAS</t>
  </si>
  <si>
    <t>PAGOS GIRADOS DE MANERA CORRECTA.</t>
  </si>
  <si>
    <t>NOVEDADES REGISTRADAS EN LAS FECHAS Y PERIODOS CORRECTOS</t>
  </si>
  <si>
    <t>N° DE ACTIVIDADES REALIZADAS DEL POI</t>
  </si>
  <si>
    <t>N° DE ACTIVIDADES PROGRAMADAS EN EL POI</t>
  </si>
  <si>
    <t>N° DE PUBLICACIONES REALIZADAS</t>
  </si>
  <si>
    <t>N° TOTAL DE EVENTOS, ACTIVIDADES E INFORMACIÓN QUE REQUIERAN DE SU PUBLICACIÓN.</t>
  </si>
  <si>
    <t>N° DE PUBLICACIONES REALIZADAS.</t>
  </si>
  <si>
    <t>N° TOTAL DE PUBLICACIONES PROGRAMADAS POR LEY.</t>
  </si>
  <si>
    <r>
      <t xml:space="preserve">
N° DE </t>
    </r>
    <r>
      <rPr>
        <b/>
        <u/>
        <sz val="9"/>
        <rFont val="Calibri"/>
        <family val="2"/>
        <scheme val="minor"/>
      </rPr>
      <t xml:space="preserve">PQRS </t>
    </r>
    <r>
      <rPr>
        <sz val="9"/>
        <rFont val="Calibri"/>
        <family val="2"/>
        <scheme val="minor"/>
      </rPr>
      <t>RESPONDIDAS DENTRO DE LOS TÉRMINOS DE LEY.</t>
    </r>
  </si>
  <si>
    <r>
      <t xml:space="preserve">N° TOTAL DE </t>
    </r>
    <r>
      <rPr>
        <b/>
        <u/>
        <sz val="9"/>
        <rFont val="Calibri"/>
        <family val="2"/>
        <scheme val="minor"/>
      </rPr>
      <t xml:space="preserve">PQRS </t>
    </r>
    <r>
      <rPr>
        <sz val="9"/>
        <rFont val="Calibri"/>
        <family val="2"/>
        <scheme val="minor"/>
      </rPr>
      <t>RECIBIDAS EN EL PERIODO.</t>
    </r>
  </si>
  <si>
    <t>N° SEGUIMIENTOS REALIZADOS / PLANES EXISTENTES</t>
  </si>
  <si>
    <t>N° DE ACTIVIDADES REALIZADAS</t>
  </si>
  <si>
    <t>N° DE ACTIVIDADES PROGRAMADAS EN EL SGSST</t>
  </si>
  <si>
    <t>EVALUAR Y HACER SEGUIMIENTO AL A LOS PLANES ADOPTADOS</t>
  </si>
  <si>
    <t>CUMPLIMIENTO EN LA PUBLICACION DE LOS EVENTOS, ACTIVIDADES E INFORMACION QUE GENERA EL INSTITUTO.</t>
  </si>
  <si>
    <t>CONTRATISTA APOYO (SISTEMAS )</t>
  </si>
  <si>
    <t xml:space="preserve">CONTRATACION </t>
  </si>
  <si>
    <t>CONTRATOS SUSCRITOS EN LA PLATAFORMA SECOP II PARA EL 20212- 100%</t>
  </si>
  <si>
    <t>JEFE OFICINA JURIDICA</t>
  </si>
  <si>
    <t xml:space="preserve">REGISTRO SIA OBSERVA - SECOP II 100% </t>
  </si>
  <si>
    <t>OFICINA JURÍDICA</t>
  </si>
  <si>
    <t>OFICINA JURIDICA</t>
  </si>
  <si>
    <t xml:space="preserve">GESTION JURIDICA </t>
  </si>
  <si>
    <t xml:space="preserve">DERECHOS DE PETICIÒN TRAMITADOS DENTRO DE LOS TERMINOS LEGALES - 100% </t>
  </si>
  <si>
    <t>JEFE OFICINA JURÍDICA</t>
  </si>
  <si>
    <t xml:space="preserve">DEFENSA JUDICIAL </t>
  </si>
  <si>
    <t>REPRESENTACIÓN EN PROCESOS JUDICIALES</t>
  </si>
  <si>
    <t xml:space="preserve">DEMANDAS JUDICIALES - 100% </t>
  </si>
  <si>
    <t xml:space="preserve">INVESTIGACION DISCIPLINARIA </t>
  </si>
  <si>
    <t>PROCESOS DISCIPLINARIOS</t>
  </si>
  <si>
    <t>PROCESOS DISCIPLINARIOS - 100%</t>
  </si>
  <si>
    <t>PLAN OPERATIVO POR DEPENDECIA (POD)- GESTION JURIDICA
2024</t>
  </si>
  <si>
    <t>PLAN OPERATIVO POR DEPENDECIA (POD)- GESTION FINANCIERA 
2024</t>
  </si>
  <si>
    <t>PLAN OPERATIVO POR DEPENDECIA (POD)- GESTION ADMINISTRATIVO
2024</t>
  </si>
  <si>
    <t xml:space="preserve">CAPACITACIÓN DE FUNCIONARIOS </t>
  </si>
  <si>
    <t>SECCIÓN CAPACITACIÓN - 3 VECES AL AÑO</t>
  </si>
  <si>
    <t>EL PROCESO CONTRACTUAL EN CADA UNA DE SUS MODALIDADES FINALIZADO EN SU TOTALIDAD EN LA PLATAFORMA DEL SECOP II,   SIGUIENDO LOS PARAMETROS LEGALES VIGENTES.</t>
  </si>
  <si>
    <r>
      <t xml:space="preserve">PUBLICACIÓN CONTRATACIÓN PÁGINA </t>
    </r>
    <r>
      <rPr>
        <b/>
        <sz val="9"/>
        <rFont val="Calibri"/>
        <family val="2"/>
        <scheme val="minor"/>
      </rPr>
      <t>SIA OBSERVA</t>
    </r>
    <r>
      <rPr>
        <sz val="9"/>
        <rFont val="Calibri"/>
        <family val="2"/>
        <scheme val="minor"/>
      </rPr>
      <t xml:space="preserve"> DE CONFORMIDAD CON LOS CONTRATOS ADELANTADOS POR LA PLATAFORMA DEL </t>
    </r>
    <r>
      <rPr>
        <b/>
        <sz val="9"/>
        <rFont val="Calibri"/>
        <family val="2"/>
        <scheme val="minor"/>
      </rPr>
      <t xml:space="preserve">SECOP II </t>
    </r>
    <r>
      <rPr>
        <sz val="9"/>
        <rFont val="Calibri"/>
        <family val="2"/>
        <scheme val="minor"/>
      </rPr>
      <t xml:space="preserve"> </t>
    </r>
  </si>
  <si>
    <t>N° DE CONTRATOS SUSCRITOS EN LA PLATAFORMA SECOP II</t>
  </si>
  <si>
    <t>N° DE PROCESOS PRECONTRACTUALES RADICADOS</t>
  </si>
  <si>
    <t>N° DE CONTRATOS REGISTRADOS EN SIA OBSERVA</t>
  </si>
  <si>
    <t>N° DE PETICIONES RESUELTAS</t>
  </si>
  <si>
    <t>N° DE PETICIONES REGISTRADAS</t>
  </si>
  <si>
    <t>N° DE CAPACITACIONES REALIZADAS</t>
  </si>
  <si>
    <t>N° DE CAPACITACIONES PROGRAMADAS</t>
  </si>
  <si>
    <t>N° DE ACTUACIONES ATENDIDAS</t>
  </si>
  <si>
    <t>N° DE ACTUACIONES SOLICITADAS Y/O PROGRAMADAS</t>
  </si>
  <si>
    <t>N° DE PROCESOS ADELANTADOS</t>
  </si>
  <si>
    <t>N° DE INFORMES, QUEJAS O DENUNCIAS RADICADAS EN EL INSTITUTO.</t>
  </si>
  <si>
    <t>REMISIÒN INFORME DE CONTRATACION LEGALIZADA A LA PROCURADURIA</t>
  </si>
  <si>
    <t>INFORMES ENTREGADOS - (AÑO 2024)</t>
  </si>
  <si>
    <t>CONTRATOS LEGALIZADOS</t>
  </si>
  <si>
    <t>CONTRATOS INFORMADOS</t>
  </si>
  <si>
    <t xml:space="preserve">DERECHOS DE PETICION DE COMPETENCIA DE LA OFICINA JURIDICA </t>
  </si>
  <si>
    <t>EL INFORME SE ENVIA DE MANERA TRIMESTRAL, POR CONSIGUIENTE SE ENVIA UNA VEZ VENCIDO EL TRIMESTRE (ENERO, FEBRERO Y MARZO) ASÍ LAS COSAS EL ENVIO DE ESTE PERIODO SE REALIZA EN EL MES DE ABRIL</t>
  </si>
  <si>
    <t xml:space="preserve">EN ESTE PERIODO SE CONTESTO UN DERECHO DE PETICIÓN DE COMPETENCIA DE LA OFICINA JURIDICA, DENTRO DEL TERMINO LEGAL
LAS EVIDENCIAS SE ENCUENTRAN EN LA CARPETA DE DERECHOS DE PETIICON QUE SE ENCUENTRA EN EL ARCHIVO DE GESTIÓN DE GERENCIA </t>
  </si>
  <si>
    <t>DURANTE ESTE PERIODO SE DIERON LAS SIGUIENTES ACTUACIONES JUDICIALES: 
- DEMANDA CON NÚMERO DE RADICADO 63001-3333-006-2023-00078-00 DEMANDANTE OSCAR LEON - NULIDAD Y RESTABLECIMIENTO DEL DERECHO: SE NOTIFICO POR PARTE DEL JUZGADO AUTO POR EL CUAL PROGRAMADA AUDIENCIA INICIAL PARA EL DIA JUEVES 6 DE JUNIO DE 2024 A LAS 8:00 AM
- MEDIANTE AUTO DE FECHA 14 DE MARZO DE 2024 Y LA CUAL SE NOTIFICA POR CORREO EL DÍA 15 DE MARZO SE ADMITE DEMANDA DE NULIDAD Y RESTABLECIMIENTO DEL DERECHO CON NUMERO DE RADICADO 63001-3333-003-2023-00213-00 - DAVID ALBERTO ROJAS, DONDE DAN EL TRASLADO DE LA MISMA PARA CONTESTAR POR EL TERMINO DE 30 DÍAS HABILES, TERMINO QUE SE VENCE EN EL MES DE MAYO.</t>
  </si>
  <si>
    <t xml:space="preserve">DURANTE ESTE PERIODO SE RADICARON TRES QUEJAS, DE LAS CUALES 1 LA PROCURADURIA ASUMIO EL PODER PREFERENTE, Y LAS OTRAS DOS ESTAN EN ANALISIS Y EVALUACIÓN PARA DEFINIR APERTURA O DECLARAR INHIBITORIO </t>
  </si>
  <si>
    <t>DURANTE ESTE PERIODO NO SE LLEVARON A CABO CAPACITACIONES</t>
  </si>
  <si>
    <t xml:space="preserve">DURANTE ESTE PERIODO SE SUSCRIBIERON 92 CONTRATOS. ASÍ: 91 EN LA MODALIDAD DE CONTRATACIÓN DIRECTA (90 CONTRATOS DE PRESTACIÓN DE SEVICIOS DE APOYO A LA GESTIÓN Y PROFESIONALES, 1 CONTRATO DE ARRENDAMIENTO), 1 CONTRATO  A TRAVÉS DE LA TIENDA VIRTUAL - ACUERDO MARCO (COMBUSTIBLE), PARA LO CUAL TODOS SE ENCUENTRAN DEBIDAMENTE SUSCRITOS EN LA PLATAFORMA SECOP II Y REPORTADOS EN EL SIA OBSERVA. </t>
  </si>
  <si>
    <t>DURANTE ESTE PERIODO SE RADICARON 93 EXPEDIENTES PRECONTRACTUALES, PARA LO CUAL SE SUSCRIBIERON 92 CONTRATOS. ASÍ: 91 EN LA MODALIDAD DE CONTRATACIÓN DIRECTA (90 CONTRATOS DE PRESTACIÓN DE SEVICIOS DE APOYO A LA GESTIÓN Y PROFESIONALES, 1 CONTRATO DE ARRENDAMIENTO), 1 CONTRATO  A TRAVÉS DE LA TIENDA VIRTUAL - ACUERDO MARCO (COMBUSTIBLE), 
LA DIFERENCIA DE LOS EXPEDIENTES RADICADOS CON LOS CONTRATOS SUSCRITOS RADICA EN LO SIGUIENTE: 
1) 1 PROCESO EN LA MODALIDAD DE MINIMA CUANTIA(AMBULANCIA Y PRIMEROS AUXILIOS) FUE RADICADO EN EL MES DE MARZO Y SU PUBLICACIÓN EN LA PLATAFORMA FUE EL 22 DE MARZO DE 2024  PERO DE CONFORMIDAD AL CRONOGRAMA DE EXTIENDE HASTA EL MES DE ABRIL SU ADJUDICACIÓN Y SUSCRIPCIÓN DEL CONTRATO.
LA EVIDENCIA SE ENCUENTRA REPORTADA EN EL ARCHIVO DE GESTIÓN DE LA OFICINA JURÍDICA Y EN LA PLATAFORMA DEL SECOP II.</t>
  </si>
  <si>
    <t xml:space="preserve">Durante el primer trimestre de la vigencia 2024 se realizó:
1. Plan Estratégico de Talento Humano mediante Resolución N° 020 de enero 30 de 2024, donde se incluye los parámetros de cumplimiento de los estándares en pro de la misionalidad Institucional y proyecto del Plan de Desarrollo 2024-2027.
2. Plan de Bienestar Social e Incentivos mediante Resolución N° 018 de enero 30 de 2024, incorporando las actividades para el bienestar de los funcionarios de INDEPORTES QUINDÍO generando estándares de calidad de vida personal y laboral del servidor de la entidad.
3. Plan de Capacitación mediante Resolución N° 019 de enero 30 de 2024, creando estratégias para incorporar los conocimientos necesarios para el desarrollo óptimo en el puesto de trabajo de cada servidor incorporado a la planta de Personal de la entidad (INDUCCIÓN Y REINDUCCIÓN).
4. Plan Estratégico de las Tecnologías de la Información y las Comunicaciones PETI mediante Resolución N° 023 de enero 30 de 2024, que fortalece los mecanismos de seguridad en relación a los temas cibernéticos y transparencia de la información que desarrolla la entidad.
5. Programa de Transparencia y Ética Pública PTEP Versión 1, el cual promueve la cultura de la legalidad identificando y controlando el riesgo de corrupción en el desarrollo de la misionalidad del Instituto. </t>
  </si>
  <si>
    <t>Dentro del primer trimestre de la vigencia 2024 se ha realizado los siguientes seguimientos:
1. Capacitación de inducción y reinducción en los programas de talento humano, seguridad y salud en el trabajo y Ley General de Archivo, los cuales promueven la participación colectiva de funcionarios y contratistas que realizan actividades que comprometen estos requisitos.
2. Proceso para realizar contrato de Bienestar Social e Incentivos por proceso de Mínima Cuantía el cual contenga diferentes actividades que promuevan el bienestar personal y colectivo de los funcionarios de planta de INDEPORTES QUINDIO.
3. Seguimiento al Plan Estratégico de Talento Humano donde se ha incluido los diferentes reportes tales como: Ley de Cuotas, Reporte de Jovenes Contratados por el Estado y la conformación de la Comisión de Personal de INDEPORTES QUINDIO para el periodo 2024-2026.</t>
  </si>
  <si>
    <t xml:space="preserve">Dentro del seguimiento del primer corte trimestral de la vigencia 2024:
1.Se realiza el plan anual de trabajo a través de Resolución No. 024 de enero 30 de 2024 , se socializa  y se firma por el gerente. 
2. Se solicitó de manera formal   a las empresas Valsalud, Proteccion trabajo y Salud, Gema y proenso cotizaciones para proceso de aplicación de examenes medico laborales los funcionarios del Instituto.  Se realiza capacitacion a los trabaajdores de manera digital para disminuir actos y condiciones  inseguras dentro de los diferentes lugares de trabajo. Se diseñó y socializó protocolo en proceso de caminatas ecologicas.  Se realizó informe con las acciones realiozadas sobre las sugerencias de la ARL positiva para cerrar el caso del A.T ocurrdio en septiembre 2023.  
3. Se realizó jornada de pausas activas en el mes de febrero,  capacitacion. Se realizaron a la fecha 2 reuniones del COPASST para fortalecer el proceso de seguimiento a los riesgos dentro del ambiente laboral. Se realizó analisis de perfil sociodemografico para deterinar las condiciones de salud de los trabajadores y priorizar los riesgos en conjunto de la matriz de peligros. Se realizó inventario de extiontores y botiquines. Se realizó evaluacion de estandares minimos ante el Ministerio de trabajo. Se realizó capacitacion de prevencion de enfermedad laboral, tunel carpiano y epicondilitis. </t>
  </si>
  <si>
    <t xml:space="preserve">Durante el primer trimestre de la vigencia 2024 se participó de la capacitación virtual de la Evaluación de Desempeño Laboral el día 08 de marzo de 2024, dando los parámetros de cumplimiento y los lineamientos normativos que lo acobijan.
1. Se realizó la evaluación del desempeño laboral del segundo semestre 2023-2024 de los funcionarios Manuel Antonio Rodriguez (Profesional Universitario del Área Técnica) y Zulma Toro Agudelo (Secretaria Ejecutiva).
2. Se realizó concertación de compromisos funcionales y comportamentales 2024-2025 de los siguientes funcionarios: Zulma Toro Agudelo (Secretaria Ejecutiva),  Manuel Antonio Rodriguez (Profesional Universitario del Área Técnica), Jaime Antonio Ariza Soto (Conductor Mecánico), Wilber Alonso Garcia (Técnico Juegos Intercolegiados) y Mónica Viviana Londoño Castellanos (Profesional Universitaria - Contadora). Las evidencias reposan en las historias laborales y publicadas en la sección Institucional/ Evaluación del Desempeño de la página web Institucional www.indeportesquindio.gov.co </t>
  </si>
  <si>
    <t>Dentro del primer trimestre de la vigencia 2024:
1. Se revisa permanentemente la pàgina web de la CGN https://www.contaduria.gov.co/marco-normativo-para-entidades-de-gobierno.
2. Se revisa la parametrizaciòn de las cuentas contables en los mòdulos presupuestales.gobierno.</t>
  </si>
  <si>
    <t xml:space="preserve">Durante el primer trimestre de la vigencia 2024, se presentaron tres (03) declaraciones de retención en la fuente en la administración de impuestos y aduanas nacionales y dos (02) retenciones en Reteica ante la secretaria de hacienda de Armenia.  </t>
  </si>
  <si>
    <t xml:space="preserve">GARANTIZAR QUE LAS CONCILIACIONES BANCARIAS SE REALICEN A TIEMPO </t>
  </si>
  <si>
    <t>1. Del 1 de enero al 31 Marzo 2024 Se realizaron 305 Comprobantes de Egreso con sus respectivos soportes de pago.
2. Se realizaron  4 cheques Anulados porque la fecha era diferente al requerimiento solicitado para el tema de viaticos.
3. Del 1 de Enero al 31 Marzo 2024 se rechazaron 11 pagos en la banca,  por cuentas que  no existen, invalidas, no habilitadas, cuenta errada e identificacion que no coincide.</t>
  </si>
  <si>
    <t xml:space="preserve">1. Del 1 de enero al 31 Marzo 2024 Se realizaron 305 Comprobantes de Egreso con sus respectivos soportes de pago.
</t>
  </si>
  <si>
    <t>En el primer trimestre de la vigencia 2024 se realizaron un total de 20 conciliaciones bancarias de las diferentes cuentas activas en el Instituto.</t>
  </si>
  <si>
    <t>Durante el primer trimestre de la vigencia 2024, el proceso de publicaciones apoyó con las respectivas publicaciones y envíos del informe para la Contaduría y Contraloría General de la Nación con el fin de dar cumplimiento a la normatividad vigente. El reporte envíado fue del corte al 31 de diciembre de 2023.</t>
  </si>
  <si>
    <t>INDEPORTES QUINDÍO expidió la Resolución No. 416 de diciembre 26 de 2023 "por la cual se liquida el presupuesto de ingresos, gastos e inversión para el Instituto Departamental de Deporte y Recreación del Quindío "INDEPORTES QUINDÍO" para el periodo fiscal comprendido entre el 1 de enero y 31 de diciembre de 2024" y se realizó las siguientes modificaciones:
1.Resolución No. 053 del 05 de marzo de 2024 (traslado presupuesto - gastos de inversión).
2.Resolución No. 049 del 07 de marzo de 2024 (traslado presupuesto - gastos de inversión).
3.Resolución No. 061 del 12 de marzo de 2024 (traslado presupuesto - gastos de funcionamiento).</t>
  </si>
  <si>
    <t>Durante el primer trimestre de la vigencia 2024, se realizaron tres (03) cierres presupuestales en coordinación con el proceso de tesorería y contabilidad. Se realiza sin ningún tipo de novedad y se realiza con el fin de generar las ejecuciones del Instituto.</t>
  </si>
  <si>
    <t>Durante el primer trimestre de la vigencia 2024, no se realizó inventario general del Archivo Central ubicado en el CC Verona. Se tiene programa para el próximo trimestre.</t>
  </si>
  <si>
    <t>Durante el primer trimestre de la vigencia 2024 no se realizó ningún proceso de ingresos a bienes adquiridos por la entidad en el módulo de inventarios del Software Publifinanzas.</t>
  </si>
  <si>
    <t>Durante el primer trimestre de la vigencia 2024 se contó con 13 fuentes de ingresos y gastos para los diferentes procesos tesorales, presupuestales y contables del Instituto.</t>
  </si>
  <si>
    <r>
      <t xml:space="preserve">Durante el primer trimestre de la vigencia 2024: 
1. Se realizó el día 28 de febrero de 2024 capacitación el día  de inducción y reinducción por parte del contratista de Apoyo de Talento Humano Jhonathan Duque Arenas, donde realiza la retroalimentación del Manual de Funciones y Competencias laborales adoptado bajo Resolución No. 244 de octubre 05 de 2022, códigos institucionales, carta al trato digno y conocimiento de la página web Institucional, que brinda la información general del instituto y dando cumplimiento a los lineamientos normativos de la </t>
    </r>
    <r>
      <rPr>
        <b/>
        <sz val="12"/>
        <rFont val="Calibri"/>
        <family val="2"/>
        <scheme val="minor"/>
      </rPr>
      <t>Ley 1714 de 2014 "por la cual se crea la Ley de transparencia y del derecho de acceso a la información Pública Nacional"</t>
    </r>
    <r>
      <rPr>
        <sz val="12"/>
        <rFont val="Calibri"/>
        <family val="2"/>
        <scheme val="minor"/>
      </rPr>
      <t>. Las evidencias reposan en la carpeta de Capacitación de la vigencia 2024.</t>
    </r>
  </si>
  <si>
    <r>
      <t xml:space="preserve">Durante cada periodo de pago quincenal se realiza nómina con sus respectivas novedades como descuentos, incapacidades, vacaciones, entre otras. Durante cada mes se realizan 02 (quincenal) nóminas sin la generación de errores - total de nómina realizadas de Enero a Marzo: 06.
</t>
    </r>
    <r>
      <rPr>
        <b/>
        <sz val="12"/>
        <rFont val="Calibri"/>
        <family val="2"/>
        <scheme val="minor"/>
      </rPr>
      <t xml:space="preserve">1. </t>
    </r>
    <r>
      <rPr>
        <sz val="12"/>
        <rFont val="Calibri"/>
        <family val="2"/>
        <scheme val="minor"/>
      </rPr>
      <t xml:space="preserve">Se incluyó novedades de retiro de los siguientes funcionarios: Fernando Augusto Paneso, Orfa María Ruiz Agudelo, Yolanda Suarez Campos, Gloria Inés Herrera Franco,María Ludibia Arias Giraldo, Cesar Augusto Cruz, Andrés Felipe Amorocho.
</t>
    </r>
    <r>
      <rPr>
        <b/>
        <sz val="12"/>
        <rFont val="Calibri"/>
        <family val="2"/>
        <scheme val="minor"/>
      </rPr>
      <t>2.</t>
    </r>
    <r>
      <rPr>
        <sz val="12"/>
        <rFont val="Calibri"/>
        <family val="2"/>
        <scheme val="minor"/>
      </rPr>
      <t xml:space="preserve"> Se realizó novedad de retiro y reintegro de la funcionaria Maria Isabel Rojas Vasquez (Jefe Oficina Jurídica)</t>
    </r>
  </si>
  <si>
    <r>
      <t xml:space="preserve">1-Durante el primer trimestre de la vigencia 2024, se realizó la organización y limpieza del archivo una vez a la semana en cumplimiento del contrato </t>
    </r>
    <r>
      <rPr>
        <b/>
        <sz val="12"/>
        <rFont val="Calibri"/>
        <family val="2"/>
        <scheme val="minor"/>
      </rPr>
      <t>CAG009 de 2024</t>
    </r>
    <r>
      <rPr>
        <sz val="12"/>
        <rFont val="Calibri"/>
        <family val="2"/>
        <scheme val="minor"/>
      </rPr>
      <t>.
2- Durante el primer trimestre de la vigencia 2024, no se levantó inventario general del archivo central del Instituto, se encuentra programado para el siguiente trimestre.</t>
    </r>
  </si>
  <si>
    <r>
      <t xml:space="preserve">Durante el primer trimestre de la vigencia 2024, el proceso de publicaciones ha realizado el cargue de los diferentes documentos emitidos en el Instituto Departamental de Deporte y Recreación del Quindío "INDEPORTES QUINDÍO" dando cumplimiento a los lineamientos normativos expedido por la Ley 1714 de 2014 </t>
    </r>
    <r>
      <rPr>
        <i/>
        <sz val="12"/>
        <rFont val="Calibri"/>
        <family val="2"/>
        <scheme val="minor"/>
      </rPr>
      <t xml:space="preserve">"Por medio la cual se crea la Ley de Transparencia y del Derecho de Acceso a la Información Pública Nacional y se dictan otras disposiciones". </t>
    </r>
    <r>
      <rPr>
        <sz val="12"/>
        <rFont val="Calibri"/>
        <family val="2"/>
        <scheme val="minor"/>
      </rPr>
      <t xml:space="preserve">Se encuentra en proceso la actualización de la sección quienes somos, ya que se encuentra en la construcción de la misión y visión de la entidad. </t>
    </r>
  </si>
  <si>
    <r>
      <t xml:space="preserve">Durante el primer trimestre de la vigencia 2024 ingresaron </t>
    </r>
    <r>
      <rPr>
        <b/>
        <sz val="12"/>
        <rFont val="Calibri"/>
        <family val="2"/>
        <scheme val="minor"/>
      </rPr>
      <t>264 PQRS</t>
    </r>
    <r>
      <rPr>
        <sz val="12"/>
        <rFont val="Calibri"/>
        <family val="2"/>
        <scheme val="minor"/>
      </rPr>
      <t xml:space="preserve">, discriminados así: </t>
    </r>
    <r>
      <rPr>
        <b/>
        <sz val="12"/>
        <rFont val="Calibri"/>
        <family val="2"/>
        <scheme val="minor"/>
      </rPr>
      <t xml:space="preserve">85 </t>
    </r>
    <r>
      <rPr>
        <sz val="12"/>
        <rFont val="Calibri"/>
        <family val="2"/>
        <scheme val="minor"/>
      </rPr>
      <t xml:space="preserve">Certificados, </t>
    </r>
    <r>
      <rPr>
        <b/>
        <sz val="12"/>
        <rFont val="Calibri"/>
        <family val="2"/>
        <scheme val="minor"/>
      </rPr>
      <t>05</t>
    </r>
    <r>
      <rPr>
        <sz val="12"/>
        <rFont val="Calibri"/>
        <family val="2"/>
        <scheme val="minor"/>
      </rPr>
      <t xml:space="preserve"> derechos de petición, </t>
    </r>
    <r>
      <rPr>
        <b/>
        <sz val="12"/>
        <rFont val="Calibri"/>
        <family val="2"/>
        <scheme val="minor"/>
      </rPr>
      <t xml:space="preserve">169 </t>
    </r>
    <r>
      <rPr>
        <sz val="12"/>
        <rFont val="Calibri"/>
        <family val="2"/>
        <scheme val="minor"/>
      </rPr>
      <t xml:space="preserve">solicitudes, </t>
    </r>
    <r>
      <rPr>
        <b/>
        <sz val="12"/>
        <rFont val="Calibri"/>
        <family val="2"/>
        <scheme val="minor"/>
      </rPr>
      <t xml:space="preserve">03 </t>
    </r>
    <r>
      <rPr>
        <sz val="12"/>
        <rFont val="Calibri"/>
        <family val="2"/>
        <scheme val="minor"/>
      </rPr>
      <t xml:space="preserve">traslados y </t>
    </r>
    <r>
      <rPr>
        <b/>
        <sz val="12"/>
        <rFont val="Calibri"/>
        <family val="2"/>
        <scheme val="minor"/>
      </rPr>
      <t xml:space="preserve">02 </t>
    </r>
    <r>
      <rPr>
        <sz val="12"/>
        <rFont val="Calibri"/>
        <family val="2"/>
        <scheme val="minor"/>
      </rPr>
      <t>tutelas.
1- Se contestaron 258 
2- Se encuentra 06 en estado vencido
Se aclara que la ventanilla esta programada con menor tiempo de respuesta para la realizacion del seguimiento.</t>
    </r>
  </si>
  <si>
    <t>MARIA ISABEL ROJAS VASQUEZ</t>
  </si>
  <si>
    <t>JEFE JURÍDICA</t>
  </si>
  <si>
    <t>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</si>
</sst>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5" formatCode="&quot;$&quot;\ #,##0;\-&quot;$&quot;\ #,##0"/>
    <numFmt numFmtId="43" formatCode="_-* #,##0.00_-;\-* #,##0.00_-;_-* &quot;-&quot;??_-;_-@_-"/>
    <numFmt numFmtId="164" formatCode="_(&quot;$&quot;\ * #,##0_);_(&quot;$&quot;\ * \(#,##0\);_(&quot;$&quot;\ * &quot;-&quot;_);_(@_)"/>
    <numFmt numFmtId="165" formatCode="_(* #,##0.00_);_(* \(#,##0.00\);_(* &quot;-&quot;??_);_(@_)"/>
    <numFmt numFmtId="166" formatCode="_-* #,##0\ &quot;Pts&quot;_-;\-* #,##0\ &quot;Pts&quot;_-;_-* &quot;-&quot;\ &quot;Pts&quot;_-;_-@_-"/>
    <numFmt numFmtId="167" formatCode="_-* #,##0\ _P_t_s_-;\-* #,##0\ _P_t_s_-;_-* &quot;-&quot;\ _P_t_s_-;_-@_-"/>
    <numFmt numFmtId="168" formatCode="#.##000"/>
    <numFmt numFmtId="169" formatCode="\$#,#00"/>
    <numFmt numFmtId="170" formatCode="%#,#00"/>
    <numFmt numFmtId="171" formatCode="#,#00"/>
    <numFmt numFmtId="172" formatCode="#.##0,"/>
    <numFmt numFmtId="173" formatCode="\$#,"/>
    <numFmt numFmtId="174" formatCode="\$#,##0.00\ ;\(\$#,##0.00\)"/>
    <numFmt numFmtId="175" formatCode="#,##0.000;\-#,##0.000"/>
    <numFmt numFmtId="176" formatCode="_ [$€-2]\ * #,##0.00_ ;_ [$€-2]\ * \-#,##0.00_ ;_ [$€-2]\ * &quot;-&quot;??_ "/>
  </numFmts>
  <fonts count="6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b/>
      <sz val="12"/>
      <color theme="0"/>
      <name val="Arial Narrow"/>
      <family val="2"/>
    </font>
    <font>
      <b/>
      <sz val="10"/>
      <name val="Arial"/>
      <family val="2"/>
    </font>
    <font>
      <b/>
      <sz val="10"/>
      <color rgb="FFFF0000"/>
      <name val="Arial"/>
      <family val="2"/>
    </font>
    <font>
      <b/>
      <sz val="12"/>
      <name val="Arial Narrow"/>
      <family val="2"/>
    </font>
    <font>
      <b/>
      <sz val="10"/>
      <color theme="0"/>
      <name val="Arial"/>
      <family val="2"/>
    </font>
    <font>
      <b/>
      <u/>
      <sz val="11"/>
      <color theme="1"/>
      <name val="Calibri"/>
      <family val="2"/>
      <scheme val="minor"/>
    </font>
    <font>
      <sz val="11"/>
      <color rgb="FF000000"/>
      <name val="Calibri"/>
      <family val="2"/>
      <scheme val="minor"/>
    </font>
    <font>
      <b/>
      <sz val="10"/>
      <color rgb="FFC00000"/>
      <name val="Arial"/>
      <family val="2"/>
    </font>
    <font>
      <sz val="10"/>
      <color rgb="FFC00000"/>
      <name val="Arial"/>
      <family val="2"/>
    </font>
    <font>
      <b/>
      <sz val="14"/>
      <name val="Arial Narrow"/>
      <family val="2"/>
    </font>
    <font>
      <u/>
      <sz val="10"/>
      <color indexed="12"/>
      <name val="Arial"/>
      <family val="2"/>
    </font>
    <font>
      <sz val="14"/>
      <color theme="4"/>
      <name val="Arial Narrow"/>
      <family val="2"/>
    </font>
    <font>
      <sz val="14"/>
      <name val="Arial Narrow"/>
      <family val="2"/>
    </font>
    <font>
      <sz val="14"/>
      <color theme="1"/>
      <name val="Calibri"/>
      <family val="2"/>
      <scheme val="minor"/>
    </font>
    <font>
      <u/>
      <sz val="14"/>
      <name val="Arial Narrow"/>
      <family val="2"/>
    </font>
    <font>
      <u/>
      <sz val="14"/>
      <color indexed="12"/>
      <name val="Arial"/>
      <family val="2"/>
    </font>
    <font>
      <sz val="10"/>
      <color rgb="FFFF0000"/>
      <name val="Arial"/>
      <family val="2"/>
    </font>
    <font>
      <sz val="10"/>
      <color theme="8"/>
      <name val="Arial"/>
      <family val="2"/>
    </font>
    <font>
      <b/>
      <sz val="10"/>
      <color theme="9"/>
      <name val="Arial"/>
      <family val="2"/>
    </font>
    <font>
      <sz val="10"/>
      <color theme="9"/>
      <name val="Arial"/>
      <family val="2"/>
    </font>
    <font>
      <sz val="11"/>
      <name val="Times New Roman"/>
      <family val="1"/>
    </font>
    <font>
      <sz val="11"/>
      <name val="Calibri"/>
      <family val="2"/>
      <scheme val="minor"/>
    </font>
    <font>
      <b/>
      <sz val="14"/>
      <name val="Calibri"/>
      <family val="2"/>
      <scheme val="minor"/>
    </font>
    <font>
      <b/>
      <sz val="18"/>
      <name val="Calibri"/>
      <family val="2"/>
      <scheme val="minor"/>
    </font>
    <font>
      <b/>
      <sz val="8"/>
      <name val="Calibri"/>
      <family val="2"/>
      <scheme val="minor"/>
    </font>
    <font>
      <b/>
      <sz val="11"/>
      <name val="Calibri"/>
      <family val="2"/>
      <scheme val="minor"/>
    </font>
    <font>
      <sz val="8"/>
      <name val="Calibri"/>
      <family val="2"/>
      <scheme val="minor"/>
    </font>
    <font>
      <sz val="14"/>
      <name val="Calibri"/>
      <family val="2"/>
      <scheme val="minor"/>
    </font>
    <font>
      <b/>
      <sz val="10"/>
      <color theme="1"/>
      <name val="Arial"/>
      <family val="2"/>
    </font>
    <font>
      <sz val="8"/>
      <color theme="1"/>
      <name val="Arial"/>
      <family val="2"/>
    </font>
    <font>
      <b/>
      <sz val="8"/>
      <color theme="1"/>
      <name val="Arial"/>
      <family val="2"/>
    </font>
    <font>
      <sz val="10"/>
      <color theme="1"/>
      <name val="Arial"/>
      <family val="2"/>
    </font>
    <font>
      <b/>
      <sz val="12"/>
      <color theme="1"/>
      <name val="Arial"/>
      <family val="2"/>
    </font>
    <font>
      <sz val="10"/>
      <name val="Calibri"/>
      <family val="2"/>
      <scheme val="minor"/>
    </font>
    <font>
      <sz val="12"/>
      <name val="Calibri"/>
      <family val="2"/>
      <scheme val="minor"/>
    </font>
    <font>
      <b/>
      <sz val="9"/>
      <name val="Calibri"/>
      <family val="2"/>
      <scheme val="minor"/>
    </font>
    <font>
      <sz val="9"/>
      <name val="Calibri"/>
      <family val="2"/>
      <scheme val="minor"/>
    </font>
    <font>
      <b/>
      <u/>
      <sz val="11"/>
      <name val="Calibri"/>
      <family val="2"/>
      <scheme val="minor"/>
    </font>
    <font>
      <b/>
      <u/>
      <sz val="14"/>
      <name val="Calibri"/>
      <family val="2"/>
      <scheme val="minor"/>
    </font>
    <font>
      <sz val="9"/>
      <name val="Calibri"/>
      <family val="2"/>
    </font>
    <font>
      <b/>
      <u/>
      <sz val="9"/>
      <name val="Calibri"/>
      <family val="2"/>
      <scheme val="minor"/>
    </font>
    <font>
      <b/>
      <sz val="12"/>
      <name val="Calibri"/>
      <family val="2"/>
      <scheme val="minor"/>
    </font>
    <font>
      <i/>
      <sz val="12"/>
      <name val="Calibri"/>
      <family val="2"/>
      <scheme val="minor"/>
    </font>
  </fonts>
  <fills count="16">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s>
  <borders count="43">
    <border>
      <left/>
      <right/>
      <top/>
      <bottom/>
      <diagonal/>
    </border>
    <border>
      <left style="thin">
        <color auto="1"/>
      </left>
      <right/>
      <top style="thin">
        <color auto="1"/>
      </top>
      <bottom/>
      <diagonal/>
    </border>
    <border>
      <left/>
      <right/>
      <top style="double">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double">
        <color auto="1"/>
      </top>
      <bottom/>
      <diagonal/>
    </border>
    <border>
      <left style="double">
        <color auto="1"/>
      </left>
      <right style="double">
        <color auto="1"/>
      </right>
      <top style="double">
        <color auto="1"/>
      </top>
      <bottom/>
      <diagonal/>
    </border>
    <border>
      <left style="thin">
        <color auto="1"/>
      </left>
      <right style="thin">
        <color auto="1"/>
      </right>
      <top style="thin">
        <color auto="1"/>
      </top>
      <bottom style="medium">
        <color auto="1"/>
      </bottom>
      <diagonal/>
    </border>
    <border>
      <left style="double">
        <color auto="1"/>
      </left>
      <right/>
      <top/>
      <bottom/>
      <diagonal/>
    </border>
    <border>
      <left/>
      <right style="double">
        <color auto="1"/>
      </right>
      <top/>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rgb="FFC00000"/>
      </left>
      <right/>
      <top/>
      <bottom/>
      <diagonal/>
    </border>
    <border>
      <left style="medium">
        <color rgb="FFC00000"/>
      </left>
      <right style="mediumDashed">
        <color rgb="FFC00000"/>
      </right>
      <top style="medium">
        <color rgb="FFC00000"/>
      </top>
      <bottom style="mediumDashed">
        <color rgb="FFC00000"/>
      </bottom>
      <diagonal/>
    </border>
    <border>
      <left style="mediumDashed">
        <color rgb="FFC00000"/>
      </left>
      <right style="mediumDashed">
        <color rgb="FFC00000"/>
      </right>
      <top style="medium">
        <color rgb="FFC00000"/>
      </top>
      <bottom style="mediumDashed">
        <color rgb="FFC00000"/>
      </bottom>
      <diagonal/>
    </border>
    <border>
      <left style="mediumDashed">
        <color rgb="FFC00000"/>
      </left>
      <right style="mediumDashed">
        <color rgb="FFC00000"/>
      </right>
      <top style="medium">
        <color rgb="FFC00000"/>
      </top>
      <bottom/>
      <diagonal/>
    </border>
    <border>
      <left style="mediumDashed">
        <color rgb="FFC00000"/>
      </left>
      <right style="medium">
        <color rgb="FFC00000"/>
      </right>
      <top style="medium">
        <color rgb="FFC00000"/>
      </top>
      <bottom style="mediumDashed">
        <color rgb="FFC00000"/>
      </bottom>
      <diagonal/>
    </border>
    <border>
      <left style="mediumDashed">
        <color rgb="FFC00000"/>
      </left>
      <right style="mediumDashed">
        <color rgb="FFC00000"/>
      </right>
      <top/>
      <bottom/>
      <diagonal/>
    </border>
    <border>
      <left style="medium">
        <color rgb="FFC00000"/>
      </left>
      <right style="mediumDashed">
        <color rgb="FFC00000"/>
      </right>
      <top style="mediumDashed">
        <color rgb="FFC00000"/>
      </top>
      <bottom/>
      <diagonal/>
    </border>
    <border>
      <left style="mediumDashed">
        <color rgb="FFC00000"/>
      </left>
      <right style="mediumDashed">
        <color rgb="FFC00000"/>
      </right>
      <top style="mediumDashed">
        <color rgb="FFC00000"/>
      </top>
      <bottom/>
      <diagonal/>
    </border>
    <border>
      <left style="mediumDashed">
        <color rgb="FFC00000"/>
      </left>
      <right style="medium">
        <color rgb="FFC00000"/>
      </right>
      <top style="mediumDashed">
        <color rgb="FFC00000"/>
      </top>
      <bottom/>
      <diagonal/>
    </border>
    <border>
      <left style="thin">
        <color indexed="64"/>
      </left>
      <right style="medium">
        <color indexed="64"/>
      </right>
      <top style="medium">
        <color indexed="64"/>
      </top>
      <bottom style="thin">
        <color indexed="64"/>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9">
    <xf numFmtId="0" fontId="0" fillId="0" borderId="0"/>
    <xf numFmtId="0" fontId="10" fillId="0" borderId="0">
      <protection locked="0"/>
    </xf>
    <xf numFmtId="0" fontId="10" fillId="0" borderId="0">
      <protection locked="0"/>
    </xf>
    <xf numFmtId="168" fontId="11" fillId="0" borderId="0">
      <protection locked="0"/>
    </xf>
    <xf numFmtId="167" fontId="9" fillId="0" borderId="0" applyFont="0" applyFill="0" applyBorder="0" applyAlignment="0" applyProtection="0"/>
    <xf numFmtId="0" fontId="8" fillId="0" borderId="0">
      <protection locked="0"/>
    </xf>
    <xf numFmtId="172" fontId="11" fillId="0" borderId="0">
      <protection locked="0"/>
    </xf>
    <xf numFmtId="169" fontId="11" fillId="0" borderId="0">
      <protection locked="0"/>
    </xf>
    <xf numFmtId="166" fontId="9" fillId="0" borderId="0" applyFont="0" applyFill="0" applyBorder="0" applyAlignment="0" applyProtection="0"/>
    <xf numFmtId="0" fontId="8" fillId="0" borderId="0">
      <protection locked="0"/>
    </xf>
    <xf numFmtId="173" fontId="11" fillId="0" borderId="0">
      <protection locked="0"/>
    </xf>
    <xf numFmtId="0" fontId="11" fillId="0" borderId="0">
      <protection locked="0"/>
    </xf>
    <xf numFmtId="176" fontId="8" fillId="0" borderId="0" applyFont="0" applyFill="0" applyBorder="0" applyAlignment="0" applyProtection="0"/>
    <xf numFmtId="0" fontId="11" fillId="0" borderId="0">
      <protection locked="0"/>
    </xf>
    <xf numFmtId="171" fontId="11" fillId="0" borderId="0">
      <protection locked="0"/>
    </xf>
    <xf numFmtId="171" fontId="11" fillId="0" borderId="0">
      <protection locked="0"/>
    </xf>
    <xf numFmtId="0" fontId="11" fillId="0" borderId="0">
      <protection locked="0"/>
    </xf>
    <xf numFmtId="0" fontId="10" fillId="0" borderId="0">
      <protection locked="0"/>
    </xf>
    <xf numFmtId="0" fontId="10" fillId="0" borderId="0">
      <protection locked="0"/>
    </xf>
    <xf numFmtId="0" fontId="10" fillId="0" borderId="0">
      <protection locked="0"/>
    </xf>
    <xf numFmtId="169" fontId="11" fillId="0" borderId="0">
      <protection locked="0"/>
    </xf>
    <xf numFmtId="175" fontId="8" fillId="0" borderId="0">
      <protection locked="0"/>
    </xf>
    <xf numFmtId="170" fontId="11" fillId="0" borderId="0">
      <protection locked="0"/>
    </xf>
    <xf numFmtId="9" fontId="8" fillId="0" borderId="0" applyFont="0" applyFill="0" applyBorder="0" applyAlignment="0" applyProtection="0"/>
    <xf numFmtId="168" fontId="11" fillId="0" borderId="0">
      <protection locked="0"/>
    </xf>
    <xf numFmtId="5" fontId="12" fillId="0" borderId="0">
      <protection locked="0"/>
    </xf>
    <xf numFmtId="39" fontId="13" fillId="0" borderId="1" applyFill="0">
      <alignment horizontal="left"/>
    </xf>
    <xf numFmtId="0" fontId="8" fillId="0" borderId="0" applyNumberFormat="0"/>
    <xf numFmtId="0" fontId="11" fillId="0" borderId="2">
      <protection locked="0"/>
    </xf>
    <xf numFmtId="0" fontId="14" fillId="0" borderId="0" applyProtection="0"/>
    <xf numFmtId="174" fontId="14" fillId="0" borderId="0" applyProtection="0"/>
    <xf numFmtId="0" fontId="15" fillId="0" borderId="0" applyProtection="0"/>
    <xf numFmtId="0" fontId="16" fillId="0" borderId="0" applyProtection="0"/>
    <xf numFmtId="0" fontId="14" fillId="0" borderId="3" applyProtection="0"/>
    <xf numFmtId="0" fontId="14" fillId="0" borderId="0"/>
    <xf numFmtId="10" fontId="14" fillId="0" borderId="0" applyProtection="0"/>
    <xf numFmtId="0" fontId="14" fillId="0" borderId="0"/>
    <xf numFmtId="2" fontId="14" fillId="0" borderId="0" applyProtection="0"/>
    <xf numFmtId="4" fontId="14" fillId="0" borderId="0" applyProtection="0"/>
    <xf numFmtId="0" fontId="7" fillId="0" borderId="0"/>
    <xf numFmtId="0" fontId="8" fillId="0" borderId="0"/>
    <xf numFmtId="0" fontId="27" fillId="0" borderId="0" applyNumberFormat="0" applyFill="0" applyBorder="0" applyAlignment="0" applyProtection="0">
      <alignment vertical="top"/>
      <protection locked="0"/>
    </xf>
    <xf numFmtId="0" fontId="6" fillId="0" borderId="0"/>
    <xf numFmtId="165" fontId="8" fillId="0" borderId="0" applyFont="0" applyFill="0" applyBorder="0" applyAlignment="0" applyProtection="0"/>
    <xf numFmtId="0" fontId="5" fillId="0" borderId="0"/>
    <xf numFmtId="0" fontId="4" fillId="0" borderId="0"/>
    <xf numFmtId="39" fontId="9" fillId="0" borderId="1" applyFill="0">
      <alignment horizontal="left"/>
    </xf>
    <xf numFmtId="0" fontId="3" fillId="0" borderId="0"/>
    <xf numFmtId="0" fontId="3" fillId="0" borderId="0"/>
    <xf numFmtId="0" fontId="3" fillId="0" borderId="0"/>
    <xf numFmtId="0" fontId="3" fillId="0" borderId="0"/>
    <xf numFmtId="164"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cellStyleXfs>
  <cellXfs count="240">
    <xf numFmtId="0" fontId="0" fillId="0" borderId="0" xfId="0"/>
    <xf numFmtId="0" fontId="18" fillId="0" borderId="0" xfId="0" applyFont="1"/>
    <xf numFmtId="0" fontId="21" fillId="2" borderId="11" xfId="0" applyFont="1" applyFill="1" applyBorder="1" applyAlignment="1">
      <alignment horizontal="center" vertical="center"/>
    </xf>
    <xf numFmtId="0" fontId="17" fillId="2" borderId="10" xfId="0" applyFont="1" applyFill="1" applyBorder="1" applyAlignment="1">
      <alignment horizontal="center" vertical="center"/>
    </xf>
    <xf numFmtId="0" fontId="22" fillId="0" borderId="16" xfId="0" applyFont="1" applyBorder="1" applyAlignment="1">
      <alignment vertical="center" wrapText="1"/>
    </xf>
    <xf numFmtId="0" fontId="0" fillId="0" borderId="18" xfId="0" applyBorder="1" applyAlignment="1">
      <alignment horizontal="center" vertical="center"/>
    </xf>
    <xf numFmtId="0" fontId="0" fillId="0" borderId="4" xfId="0" applyBorder="1" applyAlignment="1">
      <alignment vertical="center" wrapText="1"/>
    </xf>
    <xf numFmtId="0" fontId="0" fillId="0" borderId="4" xfId="0" applyBorder="1" applyAlignment="1">
      <alignment wrapText="1"/>
    </xf>
    <xf numFmtId="0" fontId="23" fillId="0" borderId="4" xfId="0" applyFont="1" applyBorder="1" applyAlignment="1">
      <alignment vertical="center" wrapText="1"/>
    </xf>
    <xf numFmtId="0" fontId="0" fillId="0" borderId="19" xfId="0" applyBorder="1" applyAlignment="1">
      <alignment vertical="center" wrapText="1"/>
    </xf>
    <xf numFmtId="0" fontId="0" fillId="0" borderId="4" xfId="0" applyBorder="1"/>
    <xf numFmtId="0" fontId="0" fillId="0" borderId="19" xfId="0" applyBorder="1"/>
    <xf numFmtId="0" fontId="23" fillId="0" borderId="4" xfId="0" applyFont="1" applyBorder="1" applyAlignment="1">
      <alignment horizontal="left" vertical="center"/>
    </xf>
    <xf numFmtId="0" fontId="0" fillId="0" borderId="20" xfId="0" applyBorder="1" applyAlignment="1">
      <alignment horizontal="center" vertical="center"/>
    </xf>
    <xf numFmtId="0" fontId="0" fillId="0" borderId="12" xfId="0" applyBorder="1" applyAlignment="1">
      <alignment vertical="center" wrapText="1"/>
    </xf>
    <xf numFmtId="0" fontId="0" fillId="0" borderId="12" xfId="0" applyBorder="1"/>
    <xf numFmtId="0" fontId="0" fillId="0" borderId="21" xfId="0" applyBorder="1"/>
    <xf numFmtId="0" fontId="8" fillId="0" borderId="0" xfId="0" applyFont="1"/>
    <xf numFmtId="0" fontId="7" fillId="0" borderId="0" xfId="39"/>
    <xf numFmtId="0" fontId="29" fillId="3" borderId="0" xfId="40" applyFont="1" applyFill="1" applyAlignment="1">
      <alignment vertical="center" wrapText="1"/>
    </xf>
    <xf numFmtId="0" fontId="29" fillId="3" borderId="0" xfId="41" applyFont="1" applyFill="1" applyAlignment="1" applyProtection="1">
      <alignment horizontal="right" vertical="center" wrapText="1"/>
    </xf>
    <xf numFmtId="0" fontId="29" fillId="3" borderId="0" xfId="41" applyFont="1" applyFill="1" applyAlignment="1" applyProtection="1">
      <alignment horizontal="center" vertical="center" wrapText="1"/>
    </xf>
    <xf numFmtId="0" fontId="29" fillId="3" borderId="0" xfId="41" applyFont="1" applyFill="1" applyAlignment="1" applyProtection="1">
      <alignment horizontal="right" vertical="center"/>
    </xf>
    <xf numFmtId="0" fontId="29" fillId="3" borderId="0" xfId="40" applyFont="1" applyFill="1" applyAlignment="1">
      <alignment horizontal="left" vertical="center" wrapText="1"/>
    </xf>
    <xf numFmtId="0" fontId="29" fillId="3" borderId="0" xfId="40" applyFont="1" applyFill="1" applyAlignment="1">
      <alignment horizontal="center" vertical="center" wrapText="1"/>
    </xf>
    <xf numFmtId="0" fontId="30" fillId="3" borderId="0" xfId="39" applyFont="1" applyFill="1" applyAlignment="1">
      <alignment horizontal="center"/>
    </xf>
    <xf numFmtId="0" fontId="29" fillId="3" borderId="0" xfId="40" applyFont="1" applyFill="1" applyAlignment="1">
      <alignment horizontal="right" vertical="center" wrapText="1"/>
    </xf>
    <xf numFmtId="0" fontId="28" fillId="3" borderId="0" xfId="40" applyFont="1" applyFill="1" applyAlignment="1">
      <alignment horizontal="left" vertical="center" wrapText="1"/>
    </xf>
    <xf numFmtId="0" fontId="30" fillId="3" borderId="0" xfId="39" applyFont="1" applyFill="1" applyAlignment="1">
      <alignment horizontal="centerContinuous"/>
    </xf>
    <xf numFmtId="0" fontId="29" fillId="3" borderId="0" xfId="40" applyFont="1" applyFill="1" applyAlignment="1">
      <alignment horizontal="centerContinuous" vertical="center" wrapText="1"/>
    </xf>
    <xf numFmtId="0" fontId="29" fillId="3" borderId="0" xfId="41" applyFont="1" applyFill="1" applyAlignment="1" applyProtection="1">
      <alignment vertical="center" wrapText="1"/>
    </xf>
    <xf numFmtId="0" fontId="31" fillId="3" borderId="0" xfId="41" applyFont="1" applyFill="1" applyAlignment="1" applyProtection="1">
      <alignment vertical="center" wrapText="1"/>
    </xf>
    <xf numFmtId="0" fontId="30" fillId="3" borderId="0" xfId="39" applyFont="1" applyFill="1"/>
    <xf numFmtId="0" fontId="8" fillId="0" borderId="24" xfId="0" applyFont="1" applyBorder="1" applyAlignment="1">
      <alignment vertical="center" wrapText="1"/>
    </xf>
    <xf numFmtId="0" fontId="18" fillId="0" borderId="26" xfId="0" applyFont="1" applyBorder="1" applyAlignment="1">
      <alignment vertical="center" wrapText="1"/>
    </xf>
    <xf numFmtId="0" fontId="8" fillId="0" borderId="26" xfId="0" applyFont="1" applyBorder="1" applyAlignment="1">
      <alignment vertical="center" wrapText="1"/>
    </xf>
    <xf numFmtId="0" fontId="8" fillId="0" borderId="26" xfId="0" applyFont="1" applyBorder="1" applyAlignment="1">
      <alignment horizontal="justify" vertical="center" wrapText="1"/>
    </xf>
    <xf numFmtId="0" fontId="18" fillId="4" borderId="27" xfId="0" applyFont="1" applyFill="1" applyBorder="1" applyAlignment="1">
      <alignment horizontal="center" vertical="center" wrapText="1"/>
    </xf>
    <xf numFmtId="0" fontId="8" fillId="3" borderId="28" xfId="41" applyFont="1" applyFill="1" applyBorder="1" applyAlignment="1" applyProtection="1">
      <alignment vertical="center" wrapText="1"/>
    </xf>
    <xf numFmtId="0" fontId="8" fillId="3" borderId="26" xfId="41" applyFont="1" applyFill="1" applyBorder="1" applyAlignment="1" applyProtection="1">
      <alignment vertical="center" wrapText="1"/>
    </xf>
    <xf numFmtId="0" fontId="21"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4" xfId="0" applyFont="1" applyBorder="1" applyAlignment="1">
      <alignment vertical="center" wrapText="1"/>
    </xf>
    <xf numFmtId="0" fontId="8" fillId="0" borderId="4" xfId="0" applyFont="1" applyBorder="1" applyAlignment="1">
      <alignment horizontal="justify" vertical="center" wrapText="1"/>
    </xf>
    <xf numFmtId="0" fontId="18" fillId="4" borderId="4" xfId="0" applyFont="1" applyFill="1" applyBorder="1" applyAlignment="1">
      <alignment horizontal="center" vertical="center"/>
    </xf>
    <xf numFmtId="0" fontId="18" fillId="4" borderId="25" xfId="0" applyFont="1" applyFill="1" applyBorder="1" applyAlignment="1">
      <alignment horizontal="center" vertical="center" wrapText="1"/>
    </xf>
    <xf numFmtId="0" fontId="26" fillId="0" borderId="0" xfId="40" applyFont="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37" fillId="0" borderId="0" xfId="0" applyFont="1" applyAlignment="1">
      <alignment vertical="center"/>
    </xf>
    <xf numFmtId="0" fontId="22" fillId="0" borderId="4" xfId="0" applyFont="1" applyBorder="1" applyAlignment="1">
      <alignment vertical="center" wrapText="1"/>
    </xf>
    <xf numFmtId="0" fontId="38" fillId="0" borderId="0" xfId="0" applyFont="1"/>
    <xf numFmtId="0" fontId="39" fillId="0" borderId="0" xfId="0" applyFont="1" applyAlignment="1">
      <alignment horizontal="center" vertical="center"/>
    </xf>
    <xf numFmtId="10" fontId="39" fillId="0" borderId="0" xfId="0" applyNumberFormat="1" applyFont="1" applyAlignment="1">
      <alignment horizontal="center" vertical="center"/>
    </xf>
    <xf numFmtId="0" fontId="38" fillId="0" borderId="22" xfId="0" applyFont="1" applyBorder="1"/>
    <xf numFmtId="0" fontId="42" fillId="0" borderId="0" xfId="0" applyFont="1"/>
    <xf numFmtId="0" fontId="41" fillId="5" borderId="36" xfId="0" applyFont="1" applyFill="1" applyBorder="1" applyAlignment="1">
      <alignment horizontal="center" vertical="center" wrapText="1"/>
    </xf>
    <xf numFmtId="0" fontId="41" fillId="5" borderId="37" xfId="0" applyFont="1" applyFill="1" applyBorder="1" applyAlignment="1">
      <alignment horizontal="center" vertical="center" wrapText="1"/>
    </xf>
    <xf numFmtId="0" fontId="38" fillId="0" borderId="4" xfId="0" applyFont="1" applyBorder="1"/>
    <xf numFmtId="0" fontId="41" fillId="6" borderId="36" xfId="0" applyFont="1" applyFill="1" applyBorder="1" applyAlignment="1">
      <alignment horizontal="center" vertical="center" wrapText="1"/>
    </xf>
    <xf numFmtId="0" fontId="41" fillId="6" borderId="37" xfId="0" applyFont="1" applyFill="1" applyBorder="1" applyAlignment="1">
      <alignment horizontal="center" vertical="center" wrapText="1"/>
    </xf>
    <xf numFmtId="0" fontId="40" fillId="3" borderId="29" xfId="0" applyFont="1" applyFill="1" applyBorder="1"/>
    <xf numFmtId="0" fontId="40" fillId="3" borderId="0" xfId="0" applyFont="1" applyFill="1"/>
    <xf numFmtId="0" fontId="46" fillId="0" borderId="4" xfId="0" applyFont="1" applyBorder="1" applyAlignment="1">
      <alignment wrapText="1"/>
    </xf>
    <xf numFmtId="0" fontId="46" fillId="0" borderId="12" xfId="0" applyFont="1" applyBorder="1"/>
    <xf numFmtId="0" fontId="48" fillId="0" borderId="4" xfId="0" applyFont="1" applyBorder="1" applyAlignment="1">
      <alignment wrapText="1"/>
    </xf>
    <xf numFmtId="0" fontId="46" fillId="0" borderId="17" xfId="0" applyFont="1" applyBorder="1" applyAlignment="1">
      <alignment horizontal="left" vertical="center"/>
    </xf>
    <xf numFmtId="9" fontId="38" fillId="0" borderId="0" xfId="0" applyNumberFormat="1" applyFont="1"/>
    <xf numFmtId="9" fontId="41" fillId="5" borderId="36" xfId="0" applyNumberFormat="1" applyFont="1" applyFill="1" applyBorder="1" applyAlignment="1">
      <alignment horizontal="center" vertical="center" wrapText="1"/>
    </xf>
    <xf numFmtId="0" fontId="38" fillId="8" borderId="0" xfId="0" applyFont="1" applyFill="1"/>
    <xf numFmtId="10" fontId="38" fillId="0" borderId="0" xfId="0" applyNumberFormat="1" applyFont="1"/>
    <xf numFmtId="0" fontId="38" fillId="0" borderId="20" xfId="0" applyFont="1" applyBorder="1"/>
    <xf numFmtId="0" fontId="38" fillId="0" borderId="12" xfId="0" applyFont="1" applyBorder="1"/>
    <xf numFmtId="0" fontId="38" fillId="0" borderId="21" xfId="0" applyFont="1" applyBorder="1"/>
    <xf numFmtId="0" fontId="48" fillId="0" borderId="17" xfId="0" applyFont="1" applyBorder="1" applyAlignment="1">
      <alignment horizontal="left" vertical="center" wrapText="1"/>
    </xf>
    <xf numFmtId="0" fontId="48" fillId="0" borderId="12" xfId="0" applyFont="1" applyBorder="1" applyAlignment="1">
      <alignment wrapText="1"/>
    </xf>
    <xf numFmtId="9" fontId="51" fillId="0" borderId="4" xfId="23" applyFont="1" applyFill="1" applyBorder="1" applyAlignment="1">
      <alignment horizontal="center" vertical="center" wrapText="1"/>
    </xf>
    <xf numFmtId="0" fontId="43" fillId="0" borderId="4" xfId="0" applyFont="1" applyBorder="1" applyAlignment="1">
      <alignment horizontal="justify" vertical="center" wrapText="1"/>
    </xf>
    <xf numFmtId="0" fontId="50" fillId="0" borderId="4" xfId="0" applyFont="1" applyBorder="1" applyAlignment="1">
      <alignment horizontal="justify" vertical="center" wrapText="1"/>
    </xf>
    <xf numFmtId="0" fontId="42" fillId="0" borderId="4" xfId="0" applyFont="1" applyBorder="1" applyAlignment="1">
      <alignment horizontal="center" vertical="center"/>
    </xf>
    <xf numFmtId="9" fontId="44" fillId="0" borderId="4" xfId="23" applyFont="1" applyFill="1" applyBorder="1" applyAlignment="1">
      <alignment horizontal="center" vertical="center" wrapText="1"/>
    </xf>
    <xf numFmtId="0" fontId="53" fillId="0" borderId="4" xfId="0" applyFont="1" applyBorder="1" applyAlignment="1">
      <alignment horizontal="justify" vertical="center" wrapText="1"/>
    </xf>
    <xf numFmtId="0" fontId="51" fillId="0" borderId="4" xfId="23" applyNumberFormat="1" applyFont="1" applyFill="1" applyBorder="1" applyAlignment="1">
      <alignment horizontal="center" vertical="center" wrapText="1"/>
    </xf>
    <xf numFmtId="0" fontId="38" fillId="0" borderId="19" xfId="0" applyFont="1" applyBorder="1" applyAlignment="1">
      <alignment horizontal="justify" vertical="center" wrapText="1"/>
    </xf>
    <xf numFmtId="9" fontId="51" fillId="0" borderId="5" xfId="23" applyFont="1" applyFill="1" applyBorder="1" applyAlignment="1">
      <alignment horizontal="center" vertical="center" wrapText="1"/>
    </xf>
    <xf numFmtId="0" fontId="42" fillId="0" borderId="18" xfId="0" applyFont="1" applyBorder="1" applyAlignment="1">
      <alignment horizontal="center" vertical="center"/>
    </xf>
    <xf numFmtId="9" fontId="44" fillId="0" borderId="5" xfId="23" applyFont="1" applyFill="1" applyBorder="1" applyAlignment="1">
      <alignment horizontal="center" vertical="center" wrapText="1"/>
    </xf>
    <xf numFmtId="0" fontId="42" fillId="0" borderId="5" xfId="0" applyFont="1" applyBorder="1" applyAlignment="1">
      <alignment horizontal="center" vertical="center"/>
    </xf>
    <xf numFmtId="0" fontId="52" fillId="0" borderId="5" xfId="0" applyFont="1" applyBorder="1" applyAlignment="1">
      <alignment horizontal="justify" vertical="center" wrapText="1"/>
    </xf>
    <xf numFmtId="0" fontId="51" fillId="0" borderId="5" xfId="23" applyNumberFormat="1" applyFont="1" applyFill="1" applyBorder="1" applyAlignment="1">
      <alignment horizontal="center" vertical="center" wrapText="1"/>
    </xf>
    <xf numFmtId="0" fontId="50" fillId="0" borderId="5" xfId="0" applyFont="1" applyBorder="1" applyAlignment="1">
      <alignment horizontal="justify" vertical="center" wrapText="1"/>
    </xf>
    <xf numFmtId="0" fontId="54" fillId="10" borderId="4" xfId="0" applyFont="1" applyFill="1" applyBorder="1" applyAlignment="1">
      <alignment horizontal="center" vertical="center" wrapText="1"/>
    </xf>
    <xf numFmtId="0" fontId="54" fillId="11" borderId="4" xfId="0" applyFont="1" applyFill="1" applyBorder="1" applyAlignment="1">
      <alignment horizontal="center" vertical="center" wrapText="1"/>
    </xf>
    <xf numFmtId="0" fontId="54" fillId="9" borderId="5" xfId="0" applyFont="1" applyFill="1" applyBorder="1" applyAlignment="1">
      <alignment horizontal="center" vertical="center" wrapText="1"/>
    </xf>
    <xf numFmtId="0" fontId="53" fillId="0" borderId="4" xfId="0" applyFont="1" applyBorder="1" applyAlignment="1">
      <alignment horizontal="center" vertical="center" wrapText="1"/>
    </xf>
    <xf numFmtId="0" fontId="53" fillId="0" borderId="5" xfId="0" applyFont="1" applyBorder="1" applyAlignment="1">
      <alignment horizontal="center" vertical="center" wrapText="1"/>
    </xf>
    <xf numFmtId="14" fontId="53" fillId="0" borderId="4" xfId="0" applyNumberFormat="1" applyFont="1" applyBorder="1" applyAlignment="1">
      <alignment horizontal="center" vertical="center" wrapText="1"/>
    </xf>
    <xf numFmtId="14" fontId="53" fillId="0" borderId="5" xfId="0" applyNumberFormat="1" applyFont="1" applyBorder="1" applyAlignment="1">
      <alignment horizontal="center" vertical="center" wrapText="1"/>
    </xf>
    <xf numFmtId="0" fontId="53" fillId="0" borderId="4" xfId="0" applyFont="1" applyBorder="1" applyAlignment="1">
      <alignment horizontal="left" vertical="center" wrapText="1"/>
    </xf>
    <xf numFmtId="14" fontId="53" fillId="0" borderId="6" xfId="0" applyNumberFormat="1" applyFont="1" applyBorder="1" applyAlignment="1">
      <alignment horizontal="center" vertical="center" wrapText="1"/>
    </xf>
    <xf numFmtId="0" fontId="53" fillId="0" borderId="6" xfId="0" applyFont="1" applyBorder="1" applyAlignment="1">
      <alignment horizontal="left" vertical="center" wrapText="1"/>
    </xf>
    <xf numFmtId="14" fontId="53" fillId="0" borderId="39" xfId="0" applyNumberFormat="1" applyFont="1" applyBorder="1" applyAlignment="1">
      <alignment horizontal="center" vertical="center" wrapText="1"/>
    </xf>
    <xf numFmtId="0" fontId="39" fillId="10" borderId="4" xfId="0" applyFont="1" applyFill="1" applyBorder="1" applyAlignment="1">
      <alignment vertical="center"/>
    </xf>
    <xf numFmtId="10" fontId="39" fillId="10" borderId="4" xfId="0" applyNumberFormat="1" applyFont="1" applyFill="1" applyBorder="1" applyAlignment="1">
      <alignment horizontal="center" vertical="center"/>
    </xf>
    <xf numFmtId="0" fontId="55" fillId="13" borderId="4" xfId="0" applyFont="1" applyFill="1" applyBorder="1" applyAlignment="1">
      <alignment horizontal="center" vertical="center" wrapText="1"/>
    </xf>
    <xf numFmtId="0" fontId="39" fillId="0" borderId="12" xfId="0" applyFont="1" applyBorder="1" applyAlignment="1">
      <alignment vertical="center"/>
    </xf>
    <xf numFmtId="0" fontId="39" fillId="12" borderId="12" xfId="0" applyFont="1" applyFill="1" applyBorder="1" applyAlignment="1">
      <alignment horizontal="center" vertical="center"/>
    </xf>
    <xf numFmtId="10" fontId="39" fillId="12" borderId="12" xfId="0" applyNumberFormat="1" applyFont="1" applyFill="1" applyBorder="1" applyAlignment="1">
      <alignment horizontal="center" vertical="center"/>
    </xf>
    <xf numFmtId="0" fontId="53" fillId="3" borderId="4" xfId="0" applyFont="1" applyFill="1" applyBorder="1" applyAlignment="1">
      <alignment horizontal="left" vertical="center" wrapText="1"/>
    </xf>
    <xf numFmtId="0" fontId="39" fillId="10" borderId="4" xfId="0" applyFont="1" applyFill="1" applyBorder="1" applyAlignment="1">
      <alignment horizontal="center" vertical="center"/>
    </xf>
    <xf numFmtId="0" fontId="53" fillId="0" borderId="5" xfId="0" applyFont="1" applyBorder="1" applyAlignment="1">
      <alignment horizontal="justify" vertical="center" wrapText="1"/>
    </xf>
    <xf numFmtId="0" fontId="28" fillId="3" borderId="0" xfId="41" applyFont="1" applyFill="1" applyAlignment="1" applyProtection="1">
      <alignment horizontal="left" vertical="center" wrapText="1"/>
    </xf>
    <xf numFmtId="0" fontId="26" fillId="0" borderId="0" xfId="40" applyFont="1" applyAlignment="1">
      <alignment horizontal="left" vertical="center" wrapText="1"/>
    </xf>
    <xf numFmtId="0" fontId="28" fillId="3" borderId="0" xfId="40" applyFont="1" applyFill="1" applyAlignment="1">
      <alignment horizontal="left" vertical="center" wrapText="1"/>
    </xf>
    <xf numFmtId="0" fontId="26" fillId="3" borderId="0" xfId="40" applyFont="1" applyFill="1" applyAlignment="1">
      <alignment vertical="center" wrapText="1"/>
    </xf>
    <xf numFmtId="0" fontId="29" fillId="3" borderId="0" xfId="40" applyFont="1" applyFill="1" applyAlignment="1">
      <alignment horizontal="left" vertical="center" wrapText="1"/>
    </xf>
    <xf numFmtId="0" fontId="29" fillId="3" borderId="0" xfId="40" applyFont="1" applyFill="1" applyAlignment="1">
      <alignment horizontal="center" vertical="center" wrapText="1"/>
    </xf>
    <xf numFmtId="0" fontId="29" fillId="3" borderId="0" xfId="40" applyFont="1" applyFill="1" applyAlignment="1">
      <alignment vertical="center" wrapText="1"/>
    </xf>
    <xf numFmtId="0" fontId="32" fillId="3" borderId="0" xfId="41" applyFont="1" applyFill="1" applyAlignment="1" applyProtection="1">
      <alignment horizontal="center" vertical="center" wrapText="1"/>
    </xf>
    <xf numFmtId="0" fontId="29" fillId="3" borderId="0" xfId="41" applyFont="1" applyFill="1" applyAlignment="1" applyProtection="1">
      <alignment horizontal="center" vertical="center" wrapText="1"/>
    </xf>
    <xf numFmtId="0" fontId="18" fillId="4" borderId="4" xfId="0" applyFont="1" applyFill="1" applyBorder="1" applyAlignment="1">
      <alignment horizontal="center" vertical="center"/>
    </xf>
    <xf numFmtId="0" fontId="20" fillId="3" borderId="0" xfId="0" applyFont="1" applyFill="1" applyAlignment="1">
      <alignment horizontal="center"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7" xfId="0" applyFont="1" applyFill="1" applyBorder="1" applyAlignment="1">
      <alignment horizontal="left" vertical="center"/>
    </xf>
    <xf numFmtId="0" fontId="8" fillId="3" borderId="15" xfId="0" applyFont="1" applyFill="1" applyBorder="1" applyAlignment="1">
      <alignment horizontal="left" vertical="center"/>
    </xf>
    <xf numFmtId="0" fontId="18" fillId="4" borderId="8" xfId="0" applyFont="1" applyFill="1" applyBorder="1" applyAlignment="1">
      <alignment horizontal="left" vertical="center"/>
    </xf>
    <xf numFmtId="0" fontId="18" fillId="4" borderId="9" xfId="0" applyFont="1" applyFill="1" applyBorder="1" applyAlignment="1">
      <alignment horizontal="left" vertical="center"/>
    </xf>
    <xf numFmtId="0" fontId="18" fillId="4" borderId="23"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50" fillId="0" borderId="4" xfId="0" applyFont="1" applyBorder="1" applyAlignment="1">
      <alignment horizontal="justify" vertical="center" wrapText="1"/>
    </xf>
    <xf numFmtId="0" fontId="53" fillId="0" borderId="4" xfId="0" applyFont="1" applyBorder="1" applyAlignment="1">
      <alignment horizontal="center" vertical="center" wrapText="1"/>
    </xf>
    <xf numFmtId="9" fontId="51" fillId="0" borderId="4" xfId="23" applyFont="1" applyFill="1" applyBorder="1" applyAlignment="1">
      <alignment horizontal="center" vertical="center" wrapText="1"/>
    </xf>
    <xf numFmtId="0" fontId="41" fillId="5" borderId="31" xfId="0" applyFont="1" applyFill="1" applyBorder="1" applyAlignment="1">
      <alignment horizontal="center" vertical="center" wrapText="1"/>
    </xf>
    <xf numFmtId="0" fontId="41" fillId="5" borderId="36" xfId="0" applyFont="1" applyFill="1" applyBorder="1" applyAlignment="1">
      <alignment horizontal="center" vertical="center" wrapText="1"/>
    </xf>
    <xf numFmtId="0" fontId="42" fillId="6" borderId="31" xfId="0" applyFont="1" applyFill="1" applyBorder="1" applyAlignment="1">
      <alignment horizontal="center" vertical="center"/>
    </xf>
    <xf numFmtId="0" fontId="42" fillId="6" borderId="33" xfId="0" applyFont="1" applyFill="1" applyBorder="1" applyAlignment="1">
      <alignment horizontal="center" vertical="center"/>
    </xf>
    <xf numFmtId="0" fontId="0" fillId="0" borderId="16"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49" fillId="0" borderId="17" xfId="0" applyFont="1" applyBorder="1" applyAlignment="1">
      <alignment horizontal="center" vertical="center"/>
    </xf>
    <xf numFmtId="0" fontId="49" fillId="0" borderId="4" xfId="0" applyFont="1" applyBorder="1" applyAlignment="1">
      <alignment horizontal="center" vertical="center" wrapText="1"/>
    </xf>
    <xf numFmtId="0" fontId="49" fillId="0" borderId="12" xfId="0" applyFont="1" applyBorder="1" applyAlignment="1">
      <alignment horizontal="center" vertical="center" wrapText="1"/>
    </xf>
    <xf numFmtId="0" fontId="48" fillId="0" borderId="17" xfId="0" applyFont="1" applyBorder="1" applyAlignment="1">
      <alignment horizontal="center" vertical="top"/>
    </xf>
    <xf numFmtId="0" fontId="48" fillId="0" borderId="38" xfId="0" applyFont="1" applyBorder="1" applyAlignment="1">
      <alignment horizontal="center" vertical="top"/>
    </xf>
    <xf numFmtId="0" fontId="48" fillId="0" borderId="4" xfId="0" applyFont="1" applyBorder="1" applyAlignment="1">
      <alignment horizontal="center" vertical="top"/>
    </xf>
    <xf numFmtId="0" fontId="48" fillId="0" borderId="19" xfId="0" applyFont="1" applyBorder="1" applyAlignment="1">
      <alignment horizontal="center" vertical="top"/>
    </xf>
    <xf numFmtId="0" fontId="48" fillId="0" borderId="12" xfId="0" applyFont="1" applyBorder="1" applyAlignment="1">
      <alignment horizontal="center" vertical="top"/>
    </xf>
    <xf numFmtId="0" fontId="48" fillId="0" borderId="21" xfId="0" applyFont="1" applyBorder="1" applyAlignment="1">
      <alignment horizontal="center" vertical="top"/>
    </xf>
    <xf numFmtId="0" fontId="53" fillId="0" borderId="17" xfId="0" applyFont="1" applyBorder="1" applyAlignment="1">
      <alignment horizontal="center" vertical="center" wrapText="1"/>
    </xf>
    <xf numFmtId="9" fontId="51" fillId="0" borderId="17" xfId="23" applyFont="1" applyFill="1" applyBorder="1" applyAlignment="1">
      <alignment horizontal="center" vertical="center" wrapText="1"/>
    </xf>
    <xf numFmtId="0" fontId="50" fillId="0" borderId="17" xfId="0" applyFont="1" applyBorder="1" applyAlignment="1">
      <alignment horizontal="justify" vertical="center" wrapText="1"/>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55" fillId="13" borderId="17" xfId="0" applyFont="1" applyFill="1" applyBorder="1" applyAlignment="1">
      <alignment horizontal="center" vertical="center" wrapText="1"/>
    </xf>
    <xf numFmtId="0" fontId="55" fillId="13" borderId="4" xfId="0" applyFont="1" applyFill="1" applyBorder="1" applyAlignment="1">
      <alignment horizontal="center" vertical="center" wrapText="1"/>
    </xf>
    <xf numFmtId="0" fontId="56" fillId="0" borderId="17" xfId="0" applyFont="1" applyBorder="1" applyAlignment="1">
      <alignment horizontal="justify" vertical="justify" wrapText="1"/>
    </xf>
    <xf numFmtId="0" fontId="56" fillId="0" borderId="4" xfId="0" applyFont="1" applyBorder="1" applyAlignment="1">
      <alignment horizontal="justify" vertical="justify" wrapText="1"/>
    </xf>
    <xf numFmtId="14" fontId="53" fillId="0" borderId="17" xfId="0" applyNumberFormat="1" applyFont="1" applyBorder="1" applyAlignment="1">
      <alignment horizontal="center" vertical="center" wrapText="1"/>
    </xf>
    <xf numFmtId="14" fontId="53" fillId="0" borderId="4" xfId="0" applyNumberFormat="1" applyFont="1" applyBorder="1" applyAlignment="1">
      <alignment horizontal="center" vertical="center" wrapText="1"/>
    </xf>
    <xf numFmtId="0" fontId="41" fillId="5" borderId="32" xfId="0" applyFont="1" applyFill="1" applyBorder="1" applyAlignment="1">
      <alignment horizontal="center" vertical="center" wrapText="1"/>
    </xf>
    <xf numFmtId="0" fontId="41" fillId="5" borderId="34"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1" fillId="5" borderId="35" xfId="0" applyFont="1" applyFill="1" applyBorder="1" applyAlignment="1">
      <alignment horizontal="center" vertical="center" wrapText="1"/>
    </xf>
    <xf numFmtId="0" fontId="53" fillId="0" borderId="4" xfId="0" applyFont="1" applyBorder="1" applyAlignment="1">
      <alignment horizontal="justify" vertical="center" wrapText="1"/>
    </xf>
    <xf numFmtId="9" fontId="53" fillId="0" borderId="4" xfId="0" applyNumberFormat="1" applyFont="1" applyBorder="1" applyAlignment="1">
      <alignment horizontal="center" vertical="center" wrapText="1"/>
    </xf>
    <xf numFmtId="0" fontId="55" fillId="9" borderId="4" xfId="0" applyFont="1" applyFill="1" applyBorder="1" applyAlignment="1">
      <alignment horizontal="center" vertical="center" wrapText="1"/>
    </xf>
    <xf numFmtId="9" fontId="53" fillId="0" borderId="4" xfId="23" applyFont="1" applyFill="1" applyBorder="1" applyAlignment="1">
      <alignment horizontal="center" vertical="center" wrapText="1"/>
    </xf>
    <xf numFmtId="0" fontId="55" fillId="15" borderId="4" xfId="0" applyFont="1" applyFill="1" applyBorder="1" applyAlignment="1">
      <alignment horizontal="center" vertical="center" wrapText="1"/>
    </xf>
    <xf numFmtId="0" fontId="55" fillId="14" borderId="4" xfId="0" applyFont="1" applyFill="1" applyBorder="1" applyAlignment="1">
      <alignment horizontal="center" vertical="center" wrapText="1"/>
    </xf>
    <xf numFmtId="0" fontId="55" fillId="11" borderId="4" xfId="0" applyFont="1" applyFill="1" applyBorder="1" applyAlignment="1">
      <alignment horizontal="center" vertical="center" wrapText="1"/>
    </xf>
    <xf numFmtId="0" fontId="51" fillId="0" borderId="38" xfId="0" applyFont="1" applyBorder="1" applyAlignment="1">
      <alignment horizontal="justify" vertical="center" wrapText="1"/>
    </xf>
    <xf numFmtId="0" fontId="51" fillId="0" borderId="19" xfId="0" applyFont="1" applyBorder="1" applyAlignment="1">
      <alignment horizontal="justify" vertical="center" wrapText="1"/>
    </xf>
    <xf numFmtId="0" fontId="38" fillId="0" borderId="19" xfId="0" applyFont="1" applyBorder="1" applyAlignment="1">
      <alignment horizontal="justify" vertical="center" wrapText="1"/>
    </xf>
    <xf numFmtId="0" fontId="50" fillId="0" borderId="4" xfId="0" applyFont="1" applyBorder="1" applyAlignment="1">
      <alignment horizontal="left" vertical="center" wrapText="1"/>
    </xf>
    <xf numFmtId="0" fontId="38" fillId="0" borderId="19" xfId="0" applyFont="1" applyBorder="1" applyAlignment="1">
      <alignment horizontal="left" vertical="center" wrapText="1"/>
    </xf>
    <xf numFmtId="0" fontId="42" fillId="5" borderId="31" xfId="0" applyFont="1" applyFill="1" applyBorder="1" applyAlignment="1">
      <alignment horizontal="center"/>
    </xf>
    <xf numFmtId="0" fontId="42" fillId="5" borderId="33" xfId="0" applyFont="1" applyFill="1" applyBorder="1" applyAlignment="1">
      <alignment horizontal="center"/>
    </xf>
    <xf numFmtId="0" fontId="45" fillId="0" borderId="17" xfId="0" applyFont="1" applyBorder="1" applyAlignment="1">
      <alignment horizontal="center" vertical="center"/>
    </xf>
    <xf numFmtId="0" fontId="45" fillId="0" borderId="4" xfId="0" applyFont="1" applyBorder="1" applyAlignment="1">
      <alignment horizontal="center" vertical="center" wrapText="1"/>
    </xf>
    <xf numFmtId="0" fontId="45" fillId="0" borderId="4" xfId="0" applyFont="1" applyBorder="1" applyAlignment="1">
      <alignment horizontal="center" vertical="center"/>
    </xf>
    <xf numFmtId="0" fontId="45" fillId="0" borderId="12" xfId="0" applyFont="1" applyBorder="1" applyAlignment="1">
      <alignment horizontal="center" vertical="center"/>
    </xf>
    <xf numFmtId="0" fontId="42" fillId="0" borderId="4" xfId="0" applyFont="1" applyBorder="1" applyAlignment="1">
      <alignment horizontal="center" vertical="center"/>
    </xf>
    <xf numFmtId="0" fontId="54" fillId="10" borderId="4" xfId="0" applyFont="1" applyFill="1" applyBorder="1" applyAlignment="1">
      <alignment horizontal="center" vertical="center" wrapText="1"/>
    </xf>
    <xf numFmtId="9" fontId="44" fillId="0" borderId="4" xfId="23" applyFont="1" applyFill="1" applyBorder="1" applyAlignment="1">
      <alignment horizontal="center" vertical="center" wrapText="1"/>
    </xf>
    <xf numFmtId="0" fontId="41" fillId="7" borderId="31" xfId="0" applyFont="1" applyFill="1" applyBorder="1" applyAlignment="1">
      <alignment horizontal="center" vertical="center" wrapText="1"/>
    </xf>
    <xf numFmtId="0" fontId="41" fillId="7" borderId="36" xfId="0" applyFont="1" applyFill="1" applyBorder="1" applyAlignment="1">
      <alignment horizontal="center" vertical="center" wrapText="1"/>
    </xf>
    <xf numFmtId="0" fontId="41" fillId="7" borderId="32" xfId="0" applyFont="1" applyFill="1" applyBorder="1" applyAlignment="1">
      <alignment horizontal="center" vertical="center" wrapText="1"/>
    </xf>
    <xf numFmtId="0" fontId="41" fillId="7" borderId="34" xfId="0" applyFont="1" applyFill="1" applyBorder="1" applyAlignment="1">
      <alignment horizontal="center" vertical="center" wrapText="1"/>
    </xf>
    <xf numFmtId="0" fontId="41" fillId="7" borderId="30" xfId="0" applyFont="1" applyFill="1" applyBorder="1" applyAlignment="1">
      <alignment horizontal="center" vertical="center" wrapText="1"/>
    </xf>
    <xf numFmtId="0" fontId="41" fillId="7" borderId="35" xfId="0" applyFont="1" applyFill="1" applyBorder="1" applyAlignment="1">
      <alignment horizontal="center" vertical="center" wrapText="1"/>
    </xf>
    <xf numFmtId="14" fontId="53" fillId="0" borderId="5" xfId="0" applyNumberFormat="1" applyFont="1" applyBorder="1" applyAlignment="1">
      <alignment horizontal="center" vertical="center" wrapText="1"/>
    </xf>
    <xf numFmtId="14" fontId="53" fillId="0" borderId="6" xfId="0" applyNumberFormat="1" applyFont="1" applyBorder="1" applyAlignment="1">
      <alignment horizontal="center" vertical="center" wrapText="1"/>
    </xf>
    <xf numFmtId="0" fontId="43" fillId="0" borderId="4" xfId="0" applyFont="1" applyBorder="1" applyAlignment="1">
      <alignment horizontal="justify" vertical="center" wrapText="1"/>
    </xf>
    <xf numFmtId="0" fontId="53" fillId="0" borderId="5" xfId="0" applyFont="1" applyBorder="1" applyAlignment="1">
      <alignment horizontal="left" vertical="center" wrapText="1"/>
    </xf>
    <xf numFmtId="0" fontId="53" fillId="0" borderId="6" xfId="0" applyFont="1" applyBorder="1" applyAlignment="1">
      <alignment horizontal="left" vertical="center" wrapText="1"/>
    </xf>
    <xf numFmtId="0" fontId="54" fillId="9" borderId="4" xfId="0" applyFont="1" applyFill="1" applyBorder="1" applyAlignment="1">
      <alignment horizontal="center" vertical="center" wrapText="1"/>
    </xf>
    <xf numFmtId="0" fontId="54" fillId="11" borderId="4" xfId="0" applyFont="1" applyFill="1" applyBorder="1" applyAlignment="1">
      <alignment horizontal="center" vertical="center" wrapText="1"/>
    </xf>
    <xf numFmtId="0" fontId="52" fillId="0" borderId="4" xfId="0" applyFont="1" applyBorder="1" applyAlignment="1">
      <alignment horizontal="justify" vertical="center" wrapText="1"/>
    </xf>
    <xf numFmtId="0" fontId="53" fillId="0" borderId="5" xfId="0" applyFont="1" applyBorder="1" applyAlignment="1">
      <alignment horizontal="justify" vertical="center" wrapText="1"/>
    </xf>
    <xf numFmtId="0" fontId="53" fillId="0" borderId="6" xfId="0" applyFont="1" applyBorder="1" applyAlignment="1">
      <alignment horizontal="justify" vertical="center" wrapText="1"/>
    </xf>
    <xf numFmtId="9" fontId="51" fillId="0" borderId="5" xfId="23" applyFont="1" applyFill="1" applyBorder="1" applyAlignment="1">
      <alignment horizontal="center" vertical="center" wrapText="1"/>
    </xf>
    <xf numFmtId="9" fontId="51" fillId="0" borderId="6" xfId="23" applyFont="1" applyFill="1" applyBorder="1" applyAlignment="1">
      <alignment horizontal="center" vertical="center" wrapText="1"/>
    </xf>
    <xf numFmtId="0" fontId="51" fillId="0" borderId="4" xfId="23" applyNumberFormat="1" applyFont="1" applyFill="1" applyBorder="1" applyAlignment="1">
      <alignment horizontal="center" vertical="center" wrapText="1"/>
    </xf>
    <xf numFmtId="0" fontId="54" fillId="12" borderId="4" xfId="0" applyFont="1" applyFill="1" applyBorder="1" applyAlignment="1">
      <alignment horizontal="center" vertical="center" wrapText="1"/>
    </xf>
    <xf numFmtId="0" fontId="53" fillId="0" borderId="5" xfId="0" applyFont="1" applyBorder="1" applyAlignment="1">
      <alignment horizontal="center" vertical="center" wrapText="1"/>
    </xf>
    <xf numFmtId="0" fontId="53" fillId="0" borderId="6" xfId="0" applyFont="1" applyBorder="1" applyAlignment="1">
      <alignment horizontal="center" vertical="center" wrapText="1"/>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54" fillId="12" borderId="5" xfId="0" applyFont="1" applyFill="1" applyBorder="1" applyAlignment="1">
      <alignment horizontal="center" vertical="center" wrapText="1"/>
    </xf>
    <xf numFmtId="0" fontId="54" fillId="12" borderId="6" xfId="0" applyFont="1" applyFill="1" applyBorder="1" applyAlignment="1">
      <alignment horizontal="center" vertical="center" wrapText="1"/>
    </xf>
    <xf numFmtId="9" fontId="44" fillId="0" borderId="5" xfId="23" applyFont="1" applyFill="1" applyBorder="1" applyAlignment="1">
      <alignment horizontal="center" vertical="center" wrapText="1"/>
    </xf>
    <xf numFmtId="9" fontId="44" fillId="0" borderId="6" xfId="23" applyFont="1" applyFill="1" applyBorder="1" applyAlignment="1">
      <alignment horizontal="center" vertical="center" wrapText="1"/>
    </xf>
    <xf numFmtId="0" fontId="43" fillId="0" borderId="0" xfId="0" applyFont="1" applyAlignment="1">
      <alignment horizontal="justify" vertical="center" wrapText="1"/>
    </xf>
    <xf numFmtId="0" fontId="50" fillId="0" borderId="5" xfId="0" applyFont="1" applyBorder="1" applyAlignment="1">
      <alignment horizontal="justify" vertical="center" wrapText="1"/>
    </xf>
    <xf numFmtId="0" fontId="50" fillId="0" borderId="6" xfId="0" applyFont="1" applyBorder="1" applyAlignment="1">
      <alignment horizontal="justify" vertical="center" wrapText="1"/>
    </xf>
    <xf numFmtId="0" fontId="52" fillId="0" borderId="6" xfId="0" applyFont="1" applyBorder="1" applyAlignment="1">
      <alignment horizontal="center" vertical="center" wrapText="1"/>
    </xf>
    <xf numFmtId="0" fontId="38" fillId="0" borderId="40" xfId="0" applyFont="1" applyBorder="1" applyAlignment="1">
      <alignment horizontal="center"/>
    </xf>
    <xf numFmtId="0" fontId="38" fillId="0" borderId="41" xfId="0" applyFont="1" applyBorder="1" applyAlignment="1">
      <alignment horizontal="center"/>
    </xf>
    <xf numFmtId="0" fontId="38" fillId="0" borderId="42" xfId="0" applyFont="1" applyBorder="1" applyAlignment="1">
      <alignment horizontal="center"/>
    </xf>
    <xf numFmtId="0" fontId="52" fillId="0" borderId="4" xfId="0" applyFont="1" applyBorder="1" applyAlignment="1">
      <alignment horizontal="center" vertical="center"/>
    </xf>
    <xf numFmtId="0" fontId="57" fillId="7" borderId="4" xfId="0" applyFont="1" applyFill="1" applyBorder="1" applyAlignment="1">
      <alignment horizontal="center" vertical="center" wrapText="1"/>
    </xf>
    <xf numFmtId="0" fontId="53" fillId="3" borderId="5" xfId="0" applyFont="1" applyFill="1" applyBorder="1" applyAlignment="1">
      <alignment horizontal="center" vertical="center" wrapText="1"/>
    </xf>
    <xf numFmtId="0" fontId="53" fillId="3" borderId="6" xfId="0" applyFont="1" applyFill="1" applyBorder="1" applyAlignment="1">
      <alignment horizontal="center" vertical="center" wrapText="1"/>
    </xf>
    <xf numFmtId="0" fontId="52" fillId="3" borderId="5" xfId="0" applyFont="1" applyFill="1" applyBorder="1" applyAlignment="1">
      <alignment horizontal="center" vertical="center"/>
    </xf>
    <xf numFmtId="0" fontId="52" fillId="3" borderId="6" xfId="0" applyFont="1" applyFill="1" applyBorder="1" applyAlignment="1">
      <alignment horizontal="center" vertical="center"/>
    </xf>
    <xf numFmtId="0" fontId="57" fillId="11" borderId="5" xfId="0" applyFont="1" applyFill="1" applyBorder="1" applyAlignment="1">
      <alignment horizontal="center" vertical="center" wrapText="1"/>
    </xf>
    <xf numFmtId="0" fontId="57" fillId="11" borderId="6" xfId="0" applyFont="1" applyFill="1" applyBorder="1" applyAlignment="1">
      <alignment horizontal="center" vertical="center" wrapText="1"/>
    </xf>
    <xf numFmtId="0" fontId="53" fillId="3" borderId="5" xfId="0" applyFont="1" applyFill="1" applyBorder="1" applyAlignment="1">
      <alignment horizontal="justify" vertical="center" wrapText="1"/>
    </xf>
    <xf numFmtId="0" fontId="53" fillId="3" borderId="6" xfId="0" applyFont="1" applyFill="1" applyBorder="1" applyAlignment="1">
      <alignment horizontal="justify" vertical="center" wrapText="1"/>
    </xf>
    <xf numFmtId="0" fontId="57" fillId="13" borderId="4" xfId="0" applyFont="1" applyFill="1" applyBorder="1" applyAlignment="1">
      <alignment horizontal="center" vertical="center" wrapText="1"/>
    </xf>
    <xf numFmtId="0" fontId="57" fillId="15" borderId="4" xfId="0" applyFont="1" applyFill="1" applyBorder="1" applyAlignment="1">
      <alignment horizontal="center" vertical="center" wrapText="1"/>
    </xf>
    <xf numFmtId="14" fontId="53" fillId="3" borderId="5" xfId="0" applyNumberFormat="1" applyFont="1" applyFill="1" applyBorder="1" applyAlignment="1">
      <alignment horizontal="center" vertical="center" wrapText="1"/>
    </xf>
    <xf numFmtId="14" fontId="53" fillId="3" borderId="6" xfId="0" applyNumberFormat="1" applyFont="1" applyFill="1" applyBorder="1" applyAlignment="1">
      <alignment horizontal="center" vertical="center" wrapText="1"/>
    </xf>
    <xf numFmtId="0" fontId="57" fillId="11" borderId="4" xfId="0" applyFont="1" applyFill="1" applyBorder="1" applyAlignment="1">
      <alignment horizontal="center" vertical="center" wrapText="1"/>
    </xf>
    <xf numFmtId="0" fontId="51" fillId="0" borderId="17" xfId="0" applyFont="1" applyBorder="1" applyAlignment="1">
      <alignment horizontal="justify" vertical="top" wrapText="1"/>
    </xf>
    <xf numFmtId="0" fontId="51" fillId="0" borderId="4" xfId="0" applyFont="1" applyBorder="1" applyAlignment="1">
      <alignment horizontal="justify" vertical="top" wrapText="1"/>
    </xf>
    <xf numFmtId="0" fontId="51" fillId="0" borderId="4" xfId="0" applyFont="1" applyBorder="1" applyAlignment="1">
      <alignment horizontal="justify" vertical="center" wrapText="1"/>
    </xf>
    <xf numFmtId="0" fontId="51" fillId="0" borderId="4" xfId="0" applyFont="1" applyBorder="1" applyAlignment="1">
      <alignment horizontal="justify" vertical="center" wrapText="1"/>
    </xf>
    <xf numFmtId="0" fontId="38" fillId="0" borderId="0" xfId="0" applyFont="1" applyBorder="1"/>
  </cellXfs>
  <cellStyles count="59">
    <cellStyle name="Cabecera 1" xfId="1" xr:uid="{00000000-0005-0000-0000-000000000000}"/>
    <cellStyle name="Cabecera 2" xfId="2" xr:uid="{00000000-0005-0000-0000-000001000000}"/>
    <cellStyle name="Comma" xfId="3" xr:uid="{00000000-0005-0000-0000-000002000000}"/>
    <cellStyle name="Comma [0]_PIB" xfId="4" xr:uid="{00000000-0005-0000-0000-000003000000}"/>
    <cellStyle name="Comma_confisGOBjul2500" xfId="5" xr:uid="{00000000-0005-0000-0000-000004000000}"/>
    <cellStyle name="Comma0" xfId="6" xr:uid="{00000000-0005-0000-0000-000005000000}"/>
    <cellStyle name="Currency" xfId="7" xr:uid="{00000000-0005-0000-0000-000006000000}"/>
    <cellStyle name="Currency [0]_PIB" xfId="8" xr:uid="{00000000-0005-0000-0000-000007000000}"/>
    <cellStyle name="Currency_confisGOBjul2500" xfId="9" xr:uid="{00000000-0005-0000-0000-000008000000}"/>
    <cellStyle name="Currency0" xfId="10" xr:uid="{00000000-0005-0000-0000-000009000000}"/>
    <cellStyle name="Date" xfId="11" xr:uid="{00000000-0005-0000-0000-00000A000000}"/>
    <cellStyle name="Euro" xfId="12" xr:uid="{00000000-0005-0000-0000-00000B000000}"/>
    <cellStyle name="Fecha" xfId="13" xr:uid="{00000000-0005-0000-0000-00000C000000}"/>
    <cellStyle name="Fijo" xfId="14" xr:uid="{00000000-0005-0000-0000-00000D000000}"/>
    <cellStyle name="Fixed" xfId="15" xr:uid="{00000000-0005-0000-0000-00000E000000}"/>
    <cellStyle name="Heading 1" xfId="16" xr:uid="{00000000-0005-0000-0000-00000F000000}"/>
    <cellStyle name="Heading 2" xfId="17" xr:uid="{00000000-0005-0000-0000-000010000000}"/>
    <cellStyle name="Heading1" xfId="18" xr:uid="{00000000-0005-0000-0000-000011000000}"/>
    <cellStyle name="Heading2" xfId="19" xr:uid="{00000000-0005-0000-0000-000012000000}"/>
    <cellStyle name="Hipervínculo" xfId="41" builtinId="8"/>
    <cellStyle name="Millares 2" xfId="43" xr:uid="{00000000-0005-0000-0000-000014000000}"/>
    <cellStyle name="Millares 2 2" xfId="54" xr:uid="{00000000-0005-0000-0000-000015000000}"/>
    <cellStyle name="Moneda [0] 2" xfId="51" xr:uid="{00000000-0005-0000-0000-000016000000}"/>
    <cellStyle name="Monetario" xfId="20" xr:uid="{00000000-0005-0000-0000-000017000000}"/>
    <cellStyle name="Monetario0" xfId="21" xr:uid="{00000000-0005-0000-0000-000018000000}"/>
    <cellStyle name="Normal" xfId="0" builtinId="0"/>
    <cellStyle name="Normal 2" xfId="39" xr:uid="{00000000-0005-0000-0000-00001A000000}"/>
    <cellStyle name="Normal 2 2" xfId="44" xr:uid="{00000000-0005-0000-0000-00001B000000}"/>
    <cellStyle name="Normal 2 2 2" xfId="49" xr:uid="{00000000-0005-0000-0000-00001C000000}"/>
    <cellStyle name="Normal 2 2 3" xfId="55" xr:uid="{00000000-0005-0000-0000-00001D000000}"/>
    <cellStyle name="Normal 2 3" xfId="45" xr:uid="{00000000-0005-0000-0000-00001E000000}"/>
    <cellStyle name="Normal 2 3 2" xfId="50" xr:uid="{00000000-0005-0000-0000-00001F000000}"/>
    <cellStyle name="Normal 2 3 3" xfId="56" xr:uid="{00000000-0005-0000-0000-000020000000}"/>
    <cellStyle name="Normal 2 4" xfId="47" xr:uid="{00000000-0005-0000-0000-000021000000}"/>
    <cellStyle name="Normal 2 5" xfId="52" xr:uid="{00000000-0005-0000-0000-000022000000}"/>
    <cellStyle name="Normal 3" xfId="42" xr:uid="{00000000-0005-0000-0000-000023000000}"/>
    <cellStyle name="Normal 3 2" xfId="48" xr:uid="{00000000-0005-0000-0000-000024000000}"/>
    <cellStyle name="Normal 3 3" xfId="53" xr:uid="{00000000-0005-0000-0000-000025000000}"/>
    <cellStyle name="Normal 4" xfId="57" xr:uid="{00000000-0005-0000-0000-000026000000}"/>
    <cellStyle name="Normal 7" xfId="40" xr:uid="{00000000-0005-0000-0000-000027000000}"/>
    <cellStyle name="Percent" xfId="22" xr:uid="{00000000-0005-0000-0000-000028000000}"/>
    <cellStyle name="Porcentaje" xfId="23" builtinId="5"/>
    <cellStyle name="Porcentaje 2" xfId="58" xr:uid="{00000000-0005-0000-0000-00002A000000}"/>
    <cellStyle name="Punto" xfId="24" xr:uid="{00000000-0005-0000-0000-00002B000000}"/>
    <cellStyle name="Punto0" xfId="25" xr:uid="{00000000-0005-0000-0000-00002C000000}"/>
    <cellStyle name="Resumen" xfId="26" xr:uid="{00000000-0005-0000-0000-00002D000000}"/>
    <cellStyle name="Resumen 2" xfId="46" xr:uid="{00000000-0005-0000-0000-00002E000000}"/>
    <cellStyle name="Text" xfId="27" xr:uid="{00000000-0005-0000-0000-00002F000000}"/>
    <cellStyle name="Total" xfId="28" builtinId="25" customBuiltin="1"/>
    <cellStyle name="ДАТА" xfId="29" xr:uid="{00000000-0005-0000-0000-000031000000}"/>
    <cellStyle name="ДЕНЕЖНЫЙ_BOPENGC" xfId="30" xr:uid="{00000000-0005-0000-0000-000032000000}"/>
    <cellStyle name="ЗАГОЛОВОК1" xfId="31" xr:uid="{00000000-0005-0000-0000-000033000000}"/>
    <cellStyle name="ЗАГОЛОВОК2" xfId="32" xr:uid="{00000000-0005-0000-0000-000034000000}"/>
    <cellStyle name="ИТОГОВЫЙ" xfId="33" xr:uid="{00000000-0005-0000-0000-000035000000}"/>
    <cellStyle name="Обычный_BOPENGC" xfId="34" xr:uid="{00000000-0005-0000-0000-000036000000}"/>
    <cellStyle name="ПРОЦЕНТНЫЙ_BOPENGC" xfId="35" xr:uid="{00000000-0005-0000-0000-000037000000}"/>
    <cellStyle name="ТЕКСТ" xfId="36" xr:uid="{00000000-0005-0000-0000-000038000000}"/>
    <cellStyle name="ФИКСИРОВАННЫЙ" xfId="37" xr:uid="{00000000-0005-0000-0000-000039000000}"/>
    <cellStyle name="ФИНАНСОВЫЙ_BOPENGC" xfId="38" xr:uid="{00000000-0005-0000-0000-00003A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73025</xdr:colOff>
      <xdr:row>1</xdr:row>
      <xdr:rowOff>88900</xdr:rowOff>
    </xdr:from>
    <xdr:to>
      <xdr:col>3</xdr:col>
      <xdr:colOff>1330325</xdr:colOff>
      <xdr:row>3</xdr:row>
      <xdr:rowOff>317500</xdr:rowOff>
    </xdr:to>
    <xdr:pic>
      <xdr:nvPicPr>
        <xdr:cNvPr id="4" name="Imagen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1533525" y="289983"/>
          <a:ext cx="1257300" cy="101176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11</xdr:col>
      <xdr:colOff>84666</xdr:colOff>
      <xdr:row>1</xdr:row>
      <xdr:rowOff>105834</xdr:rowOff>
    </xdr:from>
    <xdr:to>
      <xdr:col>11</xdr:col>
      <xdr:colOff>1079499</xdr:colOff>
      <xdr:row>3</xdr:row>
      <xdr:rowOff>317501</xdr:rowOff>
    </xdr:to>
    <xdr:pic>
      <xdr:nvPicPr>
        <xdr:cNvPr id="6" name="0 Imagen">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65416" y="306917"/>
          <a:ext cx="994833" cy="994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601757</xdr:colOff>
      <xdr:row>1</xdr:row>
      <xdr:rowOff>76200</xdr:rowOff>
    </xdr:from>
    <xdr:to>
      <xdr:col>3</xdr:col>
      <xdr:colOff>1666875</xdr:colOff>
      <xdr:row>3</xdr:row>
      <xdr:rowOff>542925</xdr:rowOff>
    </xdr:to>
    <xdr:pic>
      <xdr:nvPicPr>
        <xdr:cNvPr id="4" name="Imagen 3">
          <a:extLst>
            <a:ext uri="{FF2B5EF4-FFF2-40B4-BE49-F238E27FC236}">
              <a16:creationId xmlns:a16="http://schemas.microsoft.com/office/drawing/2014/main" id="{00000000-0008-0000-03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2392457" y="276225"/>
          <a:ext cx="1065118" cy="11715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11</xdr:col>
      <xdr:colOff>342900</xdr:colOff>
      <xdr:row>1</xdr:row>
      <xdr:rowOff>57150</xdr:rowOff>
    </xdr:from>
    <xdr:to>
      <xdr:col>11</xdr:col>
      <xdr:colOff>1209675</xdr:colOff>
      <xdr:row>3</xdr:row>
      <xdr:rowOff>238125</xdr:rowOff>
    </xdr:to>
    <xdr:pic>
      <xdr:nvPicPr>
        <xdr:cNvPr id="3" name="0 Imagen">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87400" y="257175"/>
          <a:ext cx="866775" cy="885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601757</xdr:colOff>
      <xdr:row>1</xdr:row>
      <xdr:rowOff>76200</xdr:rowOff>
    </xdr:from>
    <xdr:to>
      <xdr:col>3</xdr:col>
      <xdr:colOff>1666875</xdr:colOff>
      <xdr:row>3</xdr:row>
      <xdr:rowOff>542925</xdr:rowOff>
    </xdr:to>
    <xdr:pic>
      <xdr:nvPicPr>
        <xdr:cNvPr id="2" name="Imagen 1">
          <a:extLst>
            <a:ext uri="{FF2B5EF4-FFF2-40B4-BE49-F238E27FC236}">
              <a16:creationId xmlns:a16="http://schemas.microsoft.com/office/drawing/2014/main" id="{A96AFA36-203A-42EC-BC68-D9DED2C7192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2392457" y="276225"/>
          <a:ext cx="1065118" cy="11715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11</xdr:col>
      <xdr:colOff>342900</xdr:colOff>
      <xdr:row>1</xdr:row>
      <xdr:rowOff>57150</xdr:rowOff>
    </xdr:from>
    <xdr:to>
      <xdr:col>11</xdr:col>
      <xdr:colOff>1209675</xdr:colOff>
      <xdr:row>3</xdr:row>
      <xdr:rowOff>238125</xdr:rowOff>
    </xdr:to>
    <xdr:pic>
      <xdr:nvPicPr>
        <xdr:cNvPr id="3" name="0 Imagen">
          <a:extLst>
            <a:ext uri="{FF2B5EF4-FFF2-40B4-BE49-F238E27FC236}">
              <a16:creationId xmlns:a16="http://schemas.microsoft.com/office/drawing/2014/main" id="{2EDE69E6-70BF-4B3C-871C-1220F0523C4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58700" y="257175"/>
          <a:ext cx="866775" cy="885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ECDGP\programacion\PG%202002\PROG%20Gobi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conpes.dnp.gov.co/datos/CONSOLIDACION/2002/Copia%20de%20set992002mayo29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972000%20a%20julio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BPI\DIFP-CONSOLIDACION\TRABAJO\Espacios%20Fisca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FUNCIONAM972000sh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CUADR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IFP%20-%20%20Direccion%20de%20Inversiones%20y%20Finanzas%20Publicas\Consolidacion%20Trabajo\Espacios%20Fisc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Desplegables"/>
      <sheetName val="pytos (4)"/>
      <sheetName val="pytos"/>
      <sheetName val="98_2002"/>
      <sheetName val="resu-cta"/>
      <sheetName val="Listas"/>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 val="Despleg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1-3"/>
      <sheetName val="cuadro7"/>
      <sheetName val="GPT"/>
      <sheetName val="GPN"/>
      <sheetName val="GPP"/>
      <sheetName val="GGT"/>
      <sheetName val="GGN"/>
      <sheetName val="GGP"/>
      <sheetName val="PLANOJUL13"/>
      <sheetName val="CUA1_3"/>
      <sheetName val="i"/>
      <sheetName val="Datos"/>
      <sheetName val="Seguimiento CSF"/>
      <sheetName val="Resumen OPEF"/>
      <sheetName val="Resumen MES OPEF"/>
      <sheetName val="V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CHOS"/>
      <sheetName val="Listas"/>
      <sheetName val="Supuestos"/>
      <sheetName val="Recorte"/>
      <sheetName val="Basico"/>
      <sheetName val="Solicitudes Filtradas"/>
    </sheetNames>
    <sheetDataSet>
      <sheetData sheetId="0">
        <row r="3">
          <cell r="F3" t="str">
            <v>ACTUALIZACIÓN CATASTRAL Y CARTOGRÁFICA</v>
          </cell>
        </row>
      </sheetData>
      <sheetData sheetId="1" refreshError="1">
        <row r="3">
          <cell r="F3" t="str">
            <v>ACTUALIZACIÓN CATASTRAL Y CARTOGRÁFICA</v>
          </cell>
        </row>
        <row r="4">
          <cell r="B4" t="str">
            <v>ACCION SOCIAL</v>
          </cell>
          <cell r="D4" t="str">
            <v>VIGENCIA FUTURA</v>
          </cell>
          <cell r="E4" t="str">
            <v>NACIÓN</v>
          </cell>
          <cell r="H4" t="str">
            <v>Defensa y Seguridad</v>
          </cell>
          <cell r="I4" t="str">
            <v>CAPITAL HUMANO</v>
          </cell>
          <cell r="J4" t="str">
            <v>Fosyga - Régimen Subsidiado Salud</v>
          </cell>
          <cell r="K4" t="str">
            <v>Agua</v>
          </cell>
          <cell r="P4" t="str">
            <v>1. Estado Comunitario: desarrollo para todos</v>
          </cell>
          <cell r="Q4" t="str">
            <v>2.1 Hacia la consolidación de la Política de Seguridad Democrática</v>
          </cell>
          <cell r="R4" t="str">
            <v>1. FBK</v>
          </cell>
          <cell r="S4" t="str">
            <v>CSF</v>
          </cell>
          <cell r="T4" t="str">
            <v xml:space="preserve">Militares </v>
          </cell>
          <cell r="U4" t="str">
            <v>Fosyga</v>
          </cell>
          <cell r="V4" t="str">
            <v>FBK CSF</v>
          </cell>
        </row>
        <row r="5">
          <cell r="B5" t="str">
            <v>AEROCIVIL</v>
          </cell>
          <cell r="D5" t="str">
            <v>LEY</v>
          </cell>
          <cell r="E5" t="str">
            <v>PROPIOS</v>
          </cell>
          <cell r="H5" t="str">
            <v>Infraestructura Física</v>
          </cell>
          <cell r="I5" t="str">
            <v>CAPITAL SOCIAL</v>
          </cell>
          <cell r="J5" t="str">
            <v xml:space="preserve"> Subsidios de Vivienda Rural</v>
          </cell>
          <cell r="K5" t="str">
            <v>Atención al Desplazamiento Forzado</v>
          </cell>
          <cell r="P5" t="str">
            <v>2. Política de defensa y seguridad democrática</v>
          </cell>
          <cell r="Q5" t="str">
            <v>2.2 Desplazamiento forzado, derechos humanos y reconciliación</v>
          </cell>
          <cell r="R5" t="str">
            <v>2. RECLASIFICADOS GNC</v>
          </cell>
          <cell r="S5" t="str">
            <v>SSF</v>
          </cell>
          <cell r="T5" t="str">
            <v>Resto</v>
          </cell>
          <cell r="U5" t="str">
            <v>Fondo de Solidaridad Pensional</v>
          </cell>
          <cell r="V5" t="str">
            <v>FBK SSF</v>
          </cell>
        </row>
        <row r="6">
          <cell r="B6" t="str">
            <v>AGENCIA LOGÍSTICA</v>
          </cell>
          <cell r="D6" t="str">
            <v>CRÉDITO</v>
          </cell>
          <cell r="H6" t="str">
            <v>Sector Social</v>
          </cell>
          <cell r="I6" t="str">
            <v>CAPITAL FISICO</v>
          </cell>
          <cell r="J6" t="str">
            <v>Adquisición y Reposición de Equipo Operacional</v>
          </cell>
          <cell r="K6" t="str">
            <v>Ciencia y Tecnología</v>
          </cell>
          <cell r="P6" t="str">
            <v>3. Reducción de la pobreza y promoción del empleo y la equidad</v>
          </cell>
          <cell r="Q6" t="str">
            <v>3.1 Pobreza y población vulnerable</v>
          </cell>
          <cell r="R6" t="str">
            <v>3. OTROS</v>
          </cell>
          <cell r="T6" t="str">
            <v>Fondo Nacional de Regalías</v>
          </cell>
          <cell r="U6" t="str">
            <v>Subsidio de Tarifas Electricas</v>
          </cell>
          <cell r="V6" t="str">
            <v>MILITARES CSF</v>
          </cell>
        </row>
        <row r="7">
          <cell r="B7" t="str">
            <v>ANH</v>
          </cell>
          <cell r="D7" t="str">
            <v>CONTRAPARTIDA</v>
          </cell>
          <cell r="H7" t="str">
            <v>Fortalecimiento Institucional</v>
          </cell>
          <cell r="I7" t="str">
            <v>SEGURIDAD DEMOCRÁTICA</v>
          </cell>
          <cell r="J7" t="str">
            <v>Adquisición, Reposición y Mantenimiento de Equipos</v>
          </cell>
          <cell r="K7" t="str">
            <v>Comunicaciones</v>
          </cell>
          <cell r="P7" t="str">
            <v>4. Crecimiento alto y sostenido: La condición para un desarrollo con equidad</v>
          </cell>
          <cell r="Q7" t="str">
            <v>3.2 Mercado y relaciones laborales</v>
          </cell>
          <cell r="R7" t="str">
            <v>4. PROPIOS</v>
          </cell>
          <cell r="T7" t="str">
            <v>Fosyga</v>
          </cell>
          <cell r="U7" t="str">
            <v>Subsidios a los Combustibles</v>
          </cell>
          <cell r="V7" t="str">
            <v>MILITARES SSF</v>
          </cell>
        </row>
        <row r="8">
          <cell r="B8" t="str">
            <v>ANTROPOLOGIA E HISTORIA</v>
          </cell>
          <cell r="D8" t="str">
            <v>FONDO ESPECIAL</v>
          </cell>
          <cell r="I8" t="str">
            <v>FORTALECIMIENTO INSTITUCIONAL</v>
          </cell>
          <cell r="J8" t="str">
            <v>Agro Ingreso Seguro AIS</v>
          </cell>
          <cell r="K8" t="str">
            <v>Educación Basica y Media</v>
          </cell>
          <cell r="P8" t="str">
            <v>5. Una gestión ambiental y del riesgo que promueva el desarrollo sostenible</v>
          </cell>
          <cell r="Q8" t="str">
            <v>3.3 Inserción de las familias en el Sistema de Protección Social</v>
          </cell>
          <cell r="R8" t="str">
            <v>5. IMPUESTO SEGURIDAD DEMOCRÁTICA</v>
          </cell>
          <cell r="T8" t="str">
            <v>Fondo de Solaridad Pensional</v>
          </cell>
          <cell r="V8" t="str">
            <v>FOSYGA CSF</v>
          </cell>
        </row>
        <row r="9">
          <cell r="B9" t="str">
            <v>ARCHIVO GENERAL</v>
          </cell>
          <cell r="D9" t="str">
            <v>FLEXIBLE</v>
          </cell>
          <cell r="J9" t="str">
            <v>Agua Potable y Saneamiento Básico</v>
          </cell>
          <cell r="K9" t="str">
            <v>Educación Superior</v>
          </cell>
          <cell r="P9" t="str">
            <v>6. Un mejor Estado al servicio de los ciudadanos</v>
          </cell>
          <cell r="Q9" t="str">
            <v>3.4 Banca de las oportunidades</v>
          </cell>
          <cell r="T9" t="str">
            <v>Subsidio a los Combustibles</v>
          </cell>
          <cell r="V9" t="str">
            <v>FONDO SOLIDARIDAD PENSIONAL CSF</v>
          </cell>
        </row>
        <row r="10">
          <cell r="B10" t="str">
            <v>ARMADA</v>
          </cell>
          <cell r="J10" t="str">
            <v>Alianzas Productivas, Pademer, KFW, Transición</v>
          </cell>
          <cell r="K10" t="str">
            <v>Impuesto al Patrimonio</v>
          </cell>
          <cell r="P10" t="str">
            <v>7. Dimensiones especiales del desarrollo</v>
          </cell>
          <cell r="Q10" t="str">
            <v>3.5 Ciudades amables</v>
          </cell>
        </row>
        <row r="11">
          <cell r="B11" t="str">
            <v>ARTESANIAS DE COLOMBIA S.A.</v>
          </cell>
          <cell r="J11" t="str">
            <v>Ampliación cobertura educación básica y media</v>
          </cell>
          <cell r="K11" t="str">
            <v>REDEP</v>
          </cell>
          <cell r="Q11" t="str">
            <v>3.6 Infraestructura para el desarrollo</v>
          </cell>
          <cell r="V11" t="str">
            <v>SUBSIDIOS TARIFAS ELECTRICAS CSF</v>
          </cell>
        </row>
        <row r="12">
          <cell r="B12" t="str">
            <v xml:space="preserve">AUDITORIA </v>
          </cell>
          <cell r="J12" t="str">
            <v>Ampliación cobertura educación superior</v>
          </cell>
          <cell r="K12" t="str">
            <v>Reinsertados</v>
          </cell>
          <cell r="Q12" t="str">
            <v>3.7 Equidad en el campo</v>
          </cell>
          <cell r="V12" t="str">
            <v>SUBSIDIOS COMBUSTIBLES CSF</v>
          </cell>
        </row>
        <row r="13">
          <cell r="B13" t="str">
            <v>BIBLIOTECA DE MEDELLIN</v>
          </cell>
          <cell r="J13" t="str">
            <v xml:space="preserve">Atención a Desplazados </v>
          </cell>
          <cell r="K13" t="str">
            <v>Agenda Interna</v>
          </cell>
          <cell r="Q13" t="str">
            <v>4.1 Consideraciones Macroeconómicas</v>
          </cell>
          <cell r="V13" t="str">
            <v>FONDO NACIONAL DE REGALIAS CSF</v>
          </cell>
        </row>
        <row r="14">
          <cell r="B14" t="str">
            <v>C.D.A.</v>
          </cell>
          <cell r="J14" t="str">
            <v xml:space="preserve">Atención de Emergencias </v>
          </cell>
          <cell r="K14" t="str">
            <v>Vivienda rural y urbana</v>
          </cell>
          <cell r="Q14" t="str">
            <v>4.2 Agenda Interna: estrategia de desarrollo productivo</v>
          </cell>
          <cell r="V14" t="str">
            <v>FONDO SOLIDARIDAD PENSIONAL SSF</v>
          </cell>
        </row>
        <row r="15">
          <cell r="B15" t="str">
            <v>C.S.B.</v>
          </cell>
          <cell r="J15" t="str">
            <v>Banco de las Oportunidades</v>
          </cell>
          <cell r="K15" t="str">
            <v>Tecnologías de la información</v>
          </cell>
          <cell r="Q15" t="str">
            <v>4.3 Consolidar el crecimiento y mejorar la competitividad del sector agropecuario</v>
          </cell>
          <cell r="V15" t="str">
            <v>SUBSIDIOS COMBUSTIBLES SSF</v>
          </cell>
        </row>
        <row r="16">
          <cell r="B16" t="str">
            <v>CAMARA</v>
          </cell>
          <cell r="J16" t="str">
            <v>Calidad educación preescolar básica y media</v>
          </cell>
          <cell r="K16" t="str">
            <v>Z-N.A</v>
          </cell>
          <cell r="Q16" t="str">
            <v>5.2 Una gestión ambiental que promueva el desarrollo sostenible</v>
          </cell>
        </row>
        <row r="17">
          <cell r="B17" t="str">
            <v>CORPOURABA</v>
          </cell>
          <cell r="J17" t="str">
            <v>Infraestructura Educativa - Ley 21</v>
          </cell>
          <cell r="Q17" t="str">
            <v>5.3 Gestión del riesgo para la prevención y atención de desastres</v>
          </cell>
          <cell r="V17" t="str">
            <v>OTROS SSF</v>
          </cell>
        </row>
        <row r="18">
          <cell r="B18" t="str">
            <v>CREG</v>
          </cell>
          <cell r="J18" t="str">
            <v>Interventoría Regalías</v>
          </cell>
          <cell r="Q18" t="str">
            <v>6.1 Los requisitos del Estado comunitario</v>
          </cell>
        </row>
        <row r="19">
          <cell r="B19" t="str">
            <v xml:space="preserve">DANSOCIAL </v>
          </cell>
          <cell r="J19" t="str">
            <v>Medicina Legal - Sistema Penal Acusatorio</v>
          </cell>
          <cell r="Q19" t="str">
            <v>6.2 Los retos del Estado comunitario</v>
          </cell>
        </row>
        <row r="20">
          <cell r="B20" t="str">
            <v>DEFENSA CIVIL</v>
          </cell>
          <cell r="J20" t="str">
            <v>Mininterior y Justicia - Cárceles</v>
          </cell>
          <cell r="Q20" t="str">
            <v>7.1 Equidad de género</v>
          </cell>
        </row>
        <row r="21">
          <cell r="B21" t="str">
            <v>DEFENSORIA</v>
          </cell>
          <cell r="J21" t="str">
            <v>Obras Hidráulicas de La Mojana</v>
          </cell>
          <cell r="Q21" t="str">
            <v>7.2 Juventud</v>
          </cell>
        </row>
        <row r="22">
          <cell r="B22" t="str">
            <v>DIR. GRAL. COMERCIO EXTERIOR</v>
          </cell>
          <cell r="J22" t="str">
            <v>Plan Maestro de Información Básica - PLANIB</v>
          </cell>
          <cell r="Q22" t="str">
            <v>7.3 Grupos étnicos y relaciones interculturales</v>
          </cell>
        </row>
        <row r="23">
          <cell r="B23" t="str">
            <v>DNP</v>
          </cell>
          <cell r="J23" t="str">
            <v>Plan Nacional de Lecturas y Bibliotecas</v>
          </cell>
          <cell r="Q23" t="str">
            <v>7.4 Dimensión regional</v>
          </cell>
        </row>
        <row r="24">
          <cell r="B24" t="str">
            <v>EJERCITO</v>
          </cell>
          <cell r="J24" t="str">
            <v xml:space="preserve">Plan Nacional de Música </v>
          </cell>
          <cell r="Q24" t="str">
            <v>7.5 Ciencia, tecnología e innovación</v>
          </cell>
        </row>
        <row r="25">
          <cell r="B25" t="str">
            <v>ESAP</v>
          </cell>
          <cell r="J25" t="str">
            <v>Programa 2500 Km</v>
          </cell>
          <cell r="Q25" t="str">
            <v>7.6 Cultura y desarrollo</v>
          </cell>
        </row>
        <row r="26">
          <cell r="B26" t="str">
            <v>FONDO CONGRESO-PENSIONES</v>
          </cell>
          <cell r="J26" t="str">
            <v>Resto</v>
          </cell>
          <cell r="Q26" t="str">
            <v>7.7 Demografía y desarrollo</v>
          </cell>
        </row>
        <row r="27">
          <cell r="B27" t="str">
            <v>FONDO NAL. REGALIAS</v>
          </cell>
          <cell r="J27" t="str">
            <v>Resto</v>
          </cell>
          <cell r="Q27" t="str">
            <v xml:space="preserve">7.8 El sector de la economía solidaria: modelo alternativo de desarrollo socioeconómico </v>
          </cell>
        </row>
        <row r="28">
          <cell r="B28" t="str">
            <v>FONFAC</v>
          </cell>
          <cell r="J28" t="str">
            <v>Salud Pública - Vacunas</v>
          </cell>
          <cell r="Q28" t="str">
            <v>7.9 Política exterior y migratoria</v>
          </cell>
        </row>
        <row r="29">
          <cell r="B29" t="str">
            <v>FONREGISTRADURIA</v>
          </cell>
          <cell r="J29" t="str">
            <v>Sistema Penal Acusatorio (Rama, Fiscalía, Medicina Legal, Defensoría)</v>
          </cell>
        </row>
        <row r="30">
          <cell r="B30" t="str">
            <v>FONRELACIONES</v>
          </cell>
          <cell r="J30" t="str">
            <v>SITM</v>
          </cell>
        </row>
        <row r="31">
          <cell r="B31" t="str">
            <v>FONVIVIENDA</v>
          </cell>
          <cell r="J31" t="str">
            <v>Subsidios Eléctricos y Gas</v>
          </cell>
        </row>
        <row r="32">
          <cell r="B32" t="str">
            <v>FUERZA AEREA</v>
          </cell>
          <cell r="J32" t="str">
            <v>Subsidios Vivienda Urbana</v>
          </cell>
        </row>
        <row r="33">
          <cell r="B33" t="str">
            <v>FUNPUBLICA</v>
          </cell>
          <cell r="J33" t="str">
            <v>Titulación, Adquisición y Adjudicación Tierras</v>
          </cell>
        </row>
        <row r="34">
          <cell r="B34" t="str">
            <v>HOSPITAL MILITAR</v>
          </cell>
          <cell r="J34" t="str">
            <v>Túnel Segundo Centenario (Túnel de la Línea)</v>
          </cell>
        </row>
        <row r="35">
          <cell r="B35" t="str">
            <v>ICA</v>
          </cell>
          <cell r="J35" t="str">
            <v>Turismo</v>
          </cell>
        </row>
        <row r="36">
          <cell r="B36" t="str">
            <v>ICBF</v>
          </cell>
          <cell r="J36" t="str">
            <v>Universidades-Ley 30/93</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2" refreshError="1"/>
      <sheetData sheetId="3" refreshError="1"/>
      <sheetData sheetId="4">
        <row r="3">
          <cell r="F3" t="str">
            <v>ACTUALIZACIÓN CATASTRAL Y CARTOGRÁFICA</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1-3"/>
      <sheetName val="cua2castigo"/>
      <sheetName val="Hoja1"/>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SUPUESTOS"/>
      <sheetName val="proyecINGRESOS99"/>
      <sheetName val="proyecINGRESOS99 (det)"/>
    </sheetNames>
    <sheetDataSet>
      <sheetData sheetId="0"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s>
    <sheetDataSet>
      <sheetData sheetId="0"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 sheetId="1" refreshError="1">
        <row r="3">
          <cell r="B3" t="str">
            <v>Cuadro No. 1a</v>
          </cell>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Supuestos"/>
      <sheetName val="Basico"/>
      <sheetName val="Solicitudes Filtradas"/>
      <sheetName val="TECHOS"/>
      <sheetName val="Recorte"/>
    </sheetNames>
    <sheetDataSet>
      <sheetData sheetId="0">
        <row r="3">
          <cell r="F3" t="str">
            <v>ACTUALIZACIÓN CATASTRAL Y CARTOGRÁFICA</v>
          </cell>
        </row>
        <row r="4">
          <cell r="A4" t="str">
            <v>AGROPECUARIO</v>
          </cell>
          <cell r="B4" t="str">
            <v>ACCION SOCIAL</v>
          </cell>
        </row>
        <row r="5">
          <cell r="A5" t="str">
            <v>ACCIÓN SOCIAL</v>
          </cell>
          <cell r="B5" t="str">
            <v>AEROCIVIL</v>
          </cell>
        </row>
        <row r="6">
          <cell r="A6" t="str">
            <v>AMBIENTE, VIV. Y DLLO TERR</v>
          </cell>
          <cell r="B6" t="str">
            <v>AGENCIA LOGÍSTICA</v>
          </cell>
        </row>
        <row r="7">
          <cell r="A7" t="str">
            <v>AUDITORÍA</v>
          </cell>
          <cell r="B7" t="str">
            <v>ANH</v>
          </cell>
        </row>
        <row r="8">
          <cell r="A8" t="str">
            <v>AUDIENCIA</v>
          </cell>
          <cell r="B8" t="str">
            <v>ANTROPOLOGIA E HISTORIA</v>
          </cell>
        </row>
        <row r="9">
          <cell r="A9" t="str">
            <v>COMERCIO, IND. Y TURISMO</v>
          </cell>
          <cell r="B9" t="str">
            <v>ARCHIVO GENERAL</v>
          </cell>
        </row>
        <row r="10">
          <cell r="A10" t="str">
            <v>COMUNICACIONES</v>
          </cell>
          <cell r="B10" t="str">
            <v>ARMADA</v>
          </cell>
        </row>
        <row r="11">
          <cell r="A11" t="str">
            <v>CONGRESO</v>
          </cell>
          <cell r="B11" t="str">
            <v>ARTESANIAS DE COLOMBIA S.A.</v>
          </cell>
        </row>
        <row r="12">
          <cell r="A12" t="str">
            <v>CONTRALORÍA</v>
          </cell>
          <cell r="B12" t="str">
            <v xml:space="preserve">AUDITORIA </v>
          </cell>
        </row>
        <row r="13">
          <cell r="A13" t="str">
            <v>DANE</v>
          </cell>
          <cell r="B13" t="str">
            <v>BIBLIOTECA DE MEDELLIN</v>
          </cell>
        </row>
        <row r="14">
          <cell r="A14" t="str">
            <v>DEFENSA</v>
          </cell>
          <cell r="B14" t="str">
            <v>C.D.A.</v>
          </cell>
        </row>
        <row r="15">
          <cell r="A15" t="str">
            <v>DEFENSORÍA</v>
          </cell>
          <cell r="B15" t="str">
            <v>C.S.B.</v>
          </cell>
        </row>
        <row r="16">
          <cell r="A16" t="str">
            <v>TRANSPORTE</v>
          </cell>
          <cell r="B16" t="str">
            <v>CAMARA</v>
          </cell>
        </row>
        <row r="17">
          <cell r="B17" t="str">
            <v>CORPOURABA</v>
          </cell>
        </row>
        <row r="18">
          <cell r="B18" t="str">
            <v>CREG</v>
          </cell>
        </row>
        <row r="19">
          <cell r="B19" t="str">
            <v xml:space="preserve">DANSOCIAL </v>
          </cell>
        </row>
        <row r="20">
          <cell r="B20" t="str">
            <v>DEFENSA CIVIL</v>
          </cell>
        </row>
        <row r="21">
          <cell r="B21" t="str">
            <v>DEFENSORIA</v>
          </cell>
        </row>
        <row r="22">
          <cell r="B22" t="str">
            <v>DIR. GRAL. COMERCIO EXTERIOR</v>
          </cell>
        </row>
        <row r="23">
          <cell r="B23" t="str">
            <v>DNP</v>
          </cell>
        </row>
        <row r="24">
          <cell r="B24" t="str">
            <v>EJERCITO</v>
          </cell>
        </row>
        <row r="25">
          <cell r="B25" t="str">
            <v>ESAP</v>
          </cell>
        </row>
        <row r="26">
          <cell r="B26" t="str">
            <v>FONDO CONGRESO-PENSIONES</v>
          </cell>
        </row>
        <row r="27">
          <cell r="B27" t="str">
            <v>FONDO NAL. REGALIAS</v>
          </cell>
        </row>
        <row r="28">
          <cell r="B28" t="str">
            <v>FONFAC</v>
          </cell>
        </row>
        <row r="29">
          <cell r="B29" t="str">
            <v>FONREGISTRADURIA</v>
          </cell>
        </row>
        <row r="30">
          <cell r="B30" t="str">
            <v>FONRELACIONES</v>
          </cell>
        </row>
        <row r="31">
          <cell r="B31" t="str">
            <v>FONVIVIENDA</v>
          </cell>
        </row>
        <row r="32">
          <cell r="B32" t="str">
            <v>FUERZA AEREA</v>
          </cell>
        </row>
        <row r="33">
          <cell r="B33" t="str">
            <v>FUNPUBLICA</v>
          </cell>
        </row>
        <row r="34">
          <cell r="B34" t="str">
            <v>HOSPITAL MILITAR</v>
          </cell>
        </row>
        <row r="35">
          <cell r="B35" t="str">
            <v>ICA</v>
          </cell>
        </row>
        <row r="36">
          <cell r="B36" t="str">
            <v>ICBF</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1" refreshError="1"/>
      <sheetData sheetId="2" refreshError="1"/>
      <sheetData sheetId="3" refreshError="1"/>
      <sheetData sheetId="4">
        <row r="3">
          <cell r="F3" t="str">
            <v>ACTUALIZACIÓN CATASTRAL Y CARTOGRÁFICA</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4"/>
  <sheetViews>
    <sheetView showGridLines="0" zoomScale="85" zoomScaleNormal="85" zoomScaleSheetLayoutView="32" workbookViewId="0">
      <selection activeCell="B5" sqref="B5"/>
    </sheetView>
  </sheetViews>
  <sheetFormatPr baseColWidth="10" defaultRowHeight="12.75"/>
  <cols>
    <col min="1" max="1" width="29.7109375" customWidth="1"/>
    <col min="2" max="2" width="150.28515625" customWidth="1"/>
  </cols>
  <sheetData>
    <row r="1" spans="1:2" ht="27.75" customHeight="1">
      <c r="A1" s="121" t="s">
        <v>79</v>
      </c>
      <c r="B1" s="121"/>
    </row>
    <row r="2" spans="1:2" ht="30.75" customHeight="1">
      <c r="A2" s="40" t="s">
        <v>55</v>
      </c>
      <c r="B2" s="41" t="s">
        <v>54</v>
      </c>
    </row>
    <row r="3" spans="1:2" ht="153">
      <c r="A3" s="44" t="s">
        <v>80</v>
      </c>
      <c r="B3" s="42" t="s">
        <v>94</v>
      </c>
    </row>
    <row r="4" spans="1:2" ht="140.25">
      <c r="A4" s="120" t="s">
        <v>81</v>
      </c>
      <c r="B4" s="42" t="s">
        <v>98</v>
      </c>
    </row>
    <row r="5" spans="1:2" ht="114.75">
      <c r="A5" s="120"/>
      <c r="B5" s="42" t="s">
        <v>101</v>
      </c>
    </row>
    <row r="6" spans="1:2" ht="48" customHeight="1">
      <c r="A6" s="120"/>
      <c r="B6" s="42" t="s">
        <v>82</v>
      </c>
    </row>
    <row r="7" spans="1:2" ht="82.5" customHeight="1">
      <c r="A7" s="120"/>
      <c r="B7" s="42" t="s">
        <v>83</v>
      </c>
    </row>
    <row r="8" spans="1:2" ht="33.75" customHeight="1">
      <c r="A8" s="120"/>
      <c r="B8" s="42" t="s">
        <v>84</v>
      </c>
    </row>
    <row r="9" spans="1:2" ht="409.5">
      <c r="A9" s="120"/>
      <c r="B9" s="42" t="s">
        <v>137</v>
      </c>
    </row>
    <row r="10" spans="1:2" ht="47.25" customHeight="1">
      <c r="A10" s="120"/>
      <c r="B10" s="42" t="s">
        <v>85</v>
      </c>
    </row>
    <row r="11" spans="1:2" ht="45" customHeight="1">
      <c r="A11" s="120"/>
      <c r="B11" s="42" t="s">
        <v>139</v>
      </c>
    </row>
    <row r="12" spans="1:2" ht="41.25" customHeight="1">
      <c r="A12" s="120"/>
      <c r="B12" s="42" t="s">
        <v>86</v>
      </c>
    </row>
    <row r="13" spans="1:2" ht="270.75" customHeight="1">
      <c r="A13" s="120" t="s">
        <v>87</v>
      </c>
      <c r="B13" s="43" t="s">
        <v>100</v>
      </c>
    </row>
    <row r="14" spans="1:2" ht="242.25">
      <c r="A14" s="120"/>
      <c r="B14" s="43" t="s">
        <v>88</v>
      </c>
    </row>
    <row r="15" spans="1:2" ht="355.5" customHeight="1">
      <c r="A15" s="120"/>
      <c r="B15" s="43" t="s">
        <v>138</v>
      </c>
    </row>
    <row r="16" spans="1:2" ht="53.25" customHeight="1">
      <c r="A16" s="44" t="s">
        <v>89</v>
      </c>
      <c r="B16" s="42" t="s">
        <v>90</v>
      </c>
    </row>
    <row r="18" spans="1:2" ht="16.5" thickBot="1">
      <c r="A18" s="121" t="s">
        <v>91</v>
      </c>
      <c r="B18" s="121"/>
    </row>
    <row r="19" spans="1:2" ht="17.25" thickTop="1" thickBot="1">
      <c r="A19" s="2" t="s">
        <v>55</v>
      </c>
      <c r="B19" s="3" t="s">
        <v>54</v>
      </c>
    </row>
    <row r="20" spans="1:2" ht="45.95" customHeight="1" thickTop="1">
      <c r="A20" s="128" t="s">
        <v>56</v>
      </c>
      <c r="B20" s="33" t="s">
        <v>58</v>
      </c>
    </row>
    <row r="21" spans="1:2" ht="33" customHeight="1">
      <c r="A21" s="129"/>
      <c r="B21" s="34" t="s">
        <v>59</v>
      </c>
    </row>
    <row r="22" spans="1:2" ht="57.75" customHeight="1">
      <c r="A22" s="129"/>
      <c r="B22" s="35" t="s">
        <v>60</v>
      </c>
    </row>
    <row r="23" spans="1:2" ht="33.75" customHeight="1">
      <c r="A23" s="129"/>
      <c r="B23" s="35" t="s">
        <v>61</v>
      </c>
    </row>
    <row r="24" spans="1:2" ht="59.25" customHeight="1">
      <c r="A24" s="129"/>
      <c r="B24" s="35" t="s">
        <v>62</v>
      </c>
    </row>
    <row r="25" spans="1:2" ht="26.25" customHeight="1">
      <c r="A25" s="129" t="s">
        <v>57</v>
      </c>
      <c r="B25" s="35" t="s">
        <v>63</v>
      </c>
    </row>
    <row r="26" spans="1:2" ht="20.25" customHeight="1">
      <c r="A26" s="129"/>
      <c r="B26" s="35" t="s">
        <v>64</v>
      </c>
    </row>
    <row r="27" spans="1:2" ht="25.5" customHeight="1">
      <c r="A27" s="129"/>
      <c r="B27" s="35" t="s">
        <v>65</v>
      </c>
    </row>
    <row r="28" spans="1:2" ht="59.25" customHeight="1">
      <c r="A28" s="129"/>
      <c r="B28" s="35" t="s">
        <v>66</v>
      </c>
    </row>
    <row r="29" spans="1:2" ht="68.25" customHeight="1">
      <c r="A29" s="129"/>
      <c r="B29" s="35" t="s">
        <v>67</v>
      </c>
    </row>
    <row r="30" spans="1:2" ht="59.25" customHeight="1">
      <c r="A30" s="129"/>
      <c r="B30" s="35" t="s">
        <v>68</v>
      </c>
    </row>
    <row r="31" spans="1:2" ht="43.5" customHeight="1">
      <c r="A31" s="129"/>
      <c r="B31" s="35" t="s">
        <v>69</v>
      </c>
    </row>
    <row r="32" spans="1:2" ht="30" customHeight="1">
      <c r="A32" s="129"/>
      <c r="B32" s="35" t="s">
        <v>70</v>
      </c>
    </row>
    <row r="33" spans="1:2" ht="32.25" customHeight="1">
      <c r="A33" s="129"/>
      <c r="B33" s="35" t="s">
        <v>71</v>
      </c>
    </row>
    <row r="34" spans="1:2" ht="175.5" customHeight="1">
      <c r="A34" s="129" t="s">
        <v>3</v>
      </c>
      <c r="B34" s="36" t="s">
        <v>72</v>
      </c>
    </row>
    <row r="35" spans="1:2" ht="59.25" customHeight="1">
      <c r="A35" s="129"/>
      <c r="B35" s="35" t="s">
        <v>73</v>
      </c>
    </row>
    <row r="36" spans="1:2" ht="38.25" customHeight="1">
      <c r="A36" s="45" t="s">
        <v>75</v>
      </c>
      <c r="B36" s="39" t="s">
        <v>77</v>
      </c>
    </row>
    <row r="37" spans="1:2" ht="38.25" customHeight="1" thickBot="1">
      <c r="A37" s="37" t="s">
        <v>76</v>
      </c>
      <c r="B37" s="38" t="s">
        <v>78</v>
      </c>
    </row>
    <row r="38" spans="1:2" ht="13.5" thickTop="1"/>
    <row r="41" spans="1:2" ht="13.5" thickBot="1"/>
    <row r="42" spans="1:2" ht="27.75" customHeight="1" thickTop="1" thickBot="1">
      <c r="A42" s="126" t="s">
        <v>4</v>
      </c>
      <c r="B42" s="127"/>
    </row>
    <row r="43" spans="1:2" ht="30.75" customHeight="1" thickTop="1">
      <c r="A43" s="122" t="s">
        <v>52</v>
      </c>
      <c r="B43" s="123"/>
    </row>
    <row r="44" spans="1:2" ht="27.75" customHeight="1">
      <c r="A44" s="122" t="s">
        <v>92</v>
      </c>
      <c r="B44" s="123"/>
    </row>
    <row r="45" spans="1:2" ht="27.75" customHeight="1">
      <c r="A45" s="122" t="s">
        <v>74</v>
      </c>
      <c r="B45" s="123"/>
    </row>
    <row r="46" spans="1:2" ht="27.75" customHeight="1" thickBot="1">
      <c r="A46" s="124" t="s">
        <v>93</v>
      </c>
      <c r="B46" s="125"/>
    </row>
    <row r="47" spans="1:2" ht="13.5" thickTop="1"/>
    <row r="49" spans="1:11" ht="18">
      <c r="A49" s="112"/>
      <c r="B49" s="113"/>
      <c r="C49" s="113"/>
      <c r="D49" s="113"/>
      <c r="E49" s="113"/>
      <c r="F49" s="113"/>
      <c r="G49" s="113"/>
      <c r="H49" s="113"/>
      <c r="I49" s="113"/>
      <c r="J49" s="113"/>
      <c r="K49" s="113"/>
    </row>
    <row r="50" spans="1:11" ht="18">
      <c r="A50" s="112"/>
      <c r="B50" s="27"/>
      <c r="C50" s="27"/>
      <c r="D50" s="27"/>
      <c r="E50" s="27"/>
      <c r="F50" s="27"/>
      <c r="G50" s="27"/>
      <c r="H50" s="27"/>
      <c r="I50" s="27"/>
      <c r="J50" s="27"/>
      <c r="K50" s="27"/>
    </row>
    <row r="51" spans="1:11" ht="18.75">
      <c r="A51" s="112"/>
      <c r="B51" s="27"/>
      <c r="C51" s="29"/>
      <c r="D51" s="29"/>
      <c r="E51" s="29"/>
      <c r="F51" s="29"/>
      <c r="G51" s="28"/>
      <c r="H51" s="28"/>
      <c r="I51" s="28"/>
      <c r="J51" s="29"/>
      <c r="K51" s="27"/>
    </row>
    <row r="52" spans="1:11" ht="18">
      <c r="A52" s="112"/>
      <c r="B52" s="18"/>
      <c r="C52" s="24"/>
      <c r="D52" s="29"/>
      <c r="E52" s="24"/>
      <c r="F52" s="29"/>
      <c r="G52" s="24"/>
      <c r="H52" s="29"/>
      <c r="I52" s="24"/>
      <c r="J52" s="29"/>
      <c r="K52" s="19"/>
    </row>
    <row r="53" spans="1:11" ht="18.75">
      <c r="A53" s="112"/>
      <c r="B53" s="26"/>
      <c r="C53" s="19"/>
      <c r="D53" s="19"/>
      <c r="E53" s="26"/>
      <c r="F53" s="19"/>
      <c r="G53" s="18"/>
      <c r="H53" s="25"/>
      <c r="I53" s="25"/>
      <c r="J53" s="19"/>
      <c r="K53" s="19"/>
    </row>
    <row r="54" spans="1:11" ht="18.75">
      <c r="A54" s="112"/>
      <c r="B54" s="26"/>
      <c r="C54" s="19"/>
      <c r="D54" s="19"/>
      <c r="E54" s="26"/>
      <c r="F54" s="19"/>
      <c r="G54" s="18"/>
      <c r="H54" s="25"/>
      <c r="I54" s="25"/>
      <c r="J54" s="19"/>
      <c r="K54" s="19"/>
    </row>
    <row r="55" spans="1:11" ht="18">
      <c r="A55" s="112"/>
      <c r="B55" s="19"/>
      <c r="C55" s="19"/>
      <c r="D55" s="19"/>
      <c r="E55" s="19"/>
      <c r="F55" s="19"/>
      <c r="G55" s="19"/>
      <c r="H55" s="19"/>
      <c r="I55" s="19"/>
      <c r="J55" s="19"/>
      <c r="K55" s="19"/>
    </row>
    <row r="56" spans="1:11" ht="18">
      <c r="A56" s="114"/>
      <c r="B56" s="115"/>
      <c r="C56" s="115"/>
      <c r="D56" s="113"/>
      <c r="E56" s="113"/>
      <c r="F56" s="113"/>
      <c r="G56" s="113"/>
      <c r="H56" s="113"/>
      <c r="I56" s="113"/>
      <c r="J56" s="113"/>
      <c r="K56" s="113"/>
    </row>
    <row r="57" spans="1:11" ht="18">
      <c r="A57" s="114"/>
      <c r="B57" s="115"/>
      <c r="C57" s="115"/>
      <c r="D57" s="116"/>
      <c r="E57" s="116"/>
      <c r="F57" s="116"/>
      <c r="G57" s="116"/>
      <c r="H57" s="116"/>
      <c r="I57" s="116"/>
      <c r="J57" s="116"/>
      <c r="K57" s="116"/>
    </row>
    <row r="58" spans="1:11" ht="18">
      <c r="A58" s="114"/>
      <c r="B58" s="23"/>
      <c r="C58" s="23"/>
      <c r="D58" s="116"/>
      <c r="E58" s="116"/>
      <c r="F58" s="116"/>
      <c r="G58" s="116"/>
      <c r="H58" s="116"/>
      <c r="I58" s="116"/>
      <c r="J58" s="116"/>
      <c r="K58" s="116"/>
    </row>
    <row r="59" spans="1:11" ht="18">
      <c r="A59" s="114"/>
      <c r="B59" s="117"/>
      <c r="C59" s="117"/>
      <c r="D59" s="116"/>
      <c r="E59" s="116"/>
      <c r="F59" s="116"/>
      <c r="G59" s="116"/>
      <c r="H59" s="116"/>
      <c r="I59" s="116"/>
      <c r="J59" s="116"/>
      <c r="K59" s="116"/>
    </row>
    <row r="60" spans="1:11" ht="18">
      <c r="A60" s="114"/>
      <c r="B60" s="115"/>
      <c r="C60" s="115"/>
      <c r="D60" s="118"/>
      <c r="E60" s="118"/>
      <c r="F60" s="118"/>
      <c r="G60" s="118"/>
      <c r="H60" s="118"/>
      <c r="I60" s="118"/>
      <c r="J60" s="118"/>
      <c r="K60" s="118"/>
    </row>
    <row r="61" spans="1:11" ht="18">
      <c r="A61" s="114"/>
      <c r="B61" s="115"/>
      <c r="C61" s="115"/>
      <c r="D61" s="116"/>
      <c r="E61" s="116"/>
      <c r="F61" s="116"/>
      <c r="G61" s="116"/>
      <c r="H61" s="116"/>
      <c r="I61" s="116"/>
      <c r="J61" s="116"/>
      <c r="K61" s="116"/>
    </row>
    <row r="62" spans="1:11" ht="18">
      <c r="A62" s="112"/>
      <c r="B62" s="111"/>
      <c r="C62" s="111"/>
      <c r="D62" s="111"/>
      <c r="E62" s="111"/>
      <c r="F62" s="111"/>
      <c r="G62" s="111"/>
      <c r="H62" s="111"/>
      <c r="I62" s="111"/>
      <c r="J62" s="111"/>
      <c r="K62" s="111"/>
    </row>
    <row r="63" spans="1:11" ht="18">
      <c r="A63" s="112"/>
      <c r="B63" s="21"/>
      <c r="C63" s="21"/>
      <c r="D63" s="21"/>
      <c r="E63" s="21"/>
      <c r="F63" s="21"/>
      <c r="G63" s="21"/>
      <c r="H63" s="21"/>
      <c r="I63" s="21"/>
      <c r="J63" s="21"/>
      <c r="K63" s="21"/>
    </row>
    <row r="64" spans="1:11" ht="18">
      <c r="A64" s="112"/>
      <c r="B64" s="20"/>
      <c r="C64" s="31"/>
      <c r="D64" s="21"/>
      <c r="E64" s="22"/>
      <c r="F64" s="30"/>
      <c r="G64" s="21"/>
      <c r="H64" s="22"/>
      <c r="I64" s="21"/>
      <c r="J64" s="21"/>
      <c r="K64" s="21"/>
    </row>
    <row r="65" spans="1:11" ht="18">
      <c r="A65" s="112"/>
      <c r="B65" s="119"/>
      <c r="C65" s="119"/>
      <c r="D65" s="119"/>
      <c r="E65" s="119"/>
      <c r="F65" s="119"/>
      <c r="G65" s="119"/>
      <c r="H65" s="119"/>
      <c r="I65" s="119"/>
      <c r="J65" s="119"/>
      <c r="K65" s="119"/>
    </row>
    <row r="66" spans="1:11" ht="18">
      <c r="A66" s="112"/>
      <c r="B66" s="113"/>
      <c r="C66" s="113"/>
      <c r="D66" s="113"/>
      <c r="E66" s="113"/>
      <c r="F66" s="113"/>
      <c r="G66" s="113"/>
      <c r="H66" s="113"/>
      <c r="I66" s="113"/>
      <c r="J66" s="113"/>
      <c r="K66" s="113"/>
    </row>
    <row r="67" spans="1:11" ht="18">
      <c r="A67" s="112"/>
      <c r="B67" s="23"/>
      <c r="C67" s="23"/>
      <c r="D67" s="23"/>
      <c r="E67" s="23"/>
      <c r="F67" s="23"/>
      <c r="G67" s="23"/>
      <c r="H67" s="23"/>
      <c r="I67" s="23"/>
      <c r="J67" s="23"/>
      <c r="K67" s="23"/>
    </row>
    <row r="68" spans="1:11" ht="18.75">
      <c r="A68" s="112"/>
      <c r="B68" s="26"/>
      <c r="C68" s="29"/>
      <c r="D68" s="29"/>
      <c r="E68" s="29"/>
      <c r="F68" s="29"/>
      <c r="G68" s="28"/>
      <c r="H68" s="28"/>
      <c r="I68" s="28"/>
      <c r="J68" s="29"/>
      <c r="K68" s="19"/>
    </row>
    <row r="69" spans="1:11" ht="18.75">
      <c r="A69" s="112"/>
      <c r="B69" s="26"/>
      <c r="C69" s="19"/>
      <c r="D69" s="19"/>
      <c r="E69" s="26"/>
      <c r="F69" s="19"/>
      <c r="G69" s="32"/>
      <c r="H69" s="32"/>
      <c r="I69" s="18"/>
      <c r="J69" s="19"/>
      <c r="K69" s="19"/>
    </row>
    <row r="70" spans="1:11" ht="18.75">
      <c r="A70" s="112"/>
      <c r="B70" s="26"/>
      <c r="C70" s="24"/>
      <c r="D70" s="19"/>
      <c r="E70" s="19"/>
      <c r="F70" s="26"/>
      <c r="G70" s="19"/>
      <c r="H70" s="25"/>
      <c r="I70" s="25"/>
      <c r="J70" s="19"/>
      <c r="K70" s="19"/>
    </row>
    <row r="71" spans="1:11" ht="18">
      <c r="A71" s="46"/>
      <c r="B71" s="111"/>
      <c r="C71" s="111"/>
      <c r="D71" s="111"/>
      <c r="E71" s="111"/>
      <c r="F71" s="111"/>
      <c r="G71" s="111"/>
      <c r="H71" s="111"/>
      <c r="I71" s="111"/>
      <c r="J71" s="111"/>
      <c r="K71" s="111"/>
    </row>
    <row r="72" spans="1:11" ht="18">
      <c r="A72" s="46"/>
      <c r="B72" s="111"/>
      <c r="C72" s="111"/>
      <c r="D72" s="111"/>
      <c r="E72" s="111"/>
      <c r="F72" s="111"/>
      <c r="G72" s="111"/>
      <c r="H72" s="111"/>
      <c r="I72" s="111"/>
      <c r="J72" s="111"/>
      <c r="K72" s="111"/>
    </row>
    <row r="73" spans="1:11" ht="18">
      <c r="A73" s="46"/>
      <c r="B73" s="111"/>
      <c r="C73" s="111"/>
      <c r="D73" s="111"/>
      <c r="E73" s="111"/>
      <c r="F73" s="111"/>
      <c r="G73" s="111"/>
      <c r="H73" s="111"/>
      <c r="I73" s="111"/>
      <c r="J73" s="111"/>
      <c r="K73" s="111"/>
    </row>
    <row r="74" spans="1:11" ht="18">
      <c r="A74" s="46"/>
      <c r="B74" s="111"/>
      <c r="C74" s="111"/>
      <c r="D74" s="111"/>
      <c r="E74" s="111"/>
      <c r="F74" s="111"/>
      <c r="G74" s="111"/>
      <c r="H74" s="111"/>
      <c r="I74" s="111"/>
      <c r="J74" s="111"/>
      <c r="K74" s="111"/>
    </row>
  </sheetData>
  <mergeCells count="35">
    <mergeCell ref="B61:C61"/>
    <mergeCell ref="D61:K61"/>
    <mergeCell ref="A4:A12"/>
    <mergeCell ref="A1:B1"/>
    <mergeCell ref="A43:B43"/>
    <mergeCell ref="A46:B46"/>
    <mergeCell ref="A42:B42"/>
    <mergeCell ref="A44:B44"/>
    <mergeCell ref="A45:B45"/>
    <mergeCell ref="A13:A15"/>
    <mergeCell ref="A18:B18"/>
    <mergeCell ref="A20:A24"/>
    <mergeCell ref="A25:A33"/>
    <mergeCell ref="A34:A35"/>
    <mergeCell ref="A62:A65"/>
    <mergeCell ref="B62:K62"/>
    <mergeCell ref="B65:K65"/>
    <mergeCell ref="A66:A70"/>
    <mergeCell ref="B66:K66"/>
    <mergeCell ref="B71:K71"/>
    <mergeCell ref="B72:K72"/>
    <mergeCell ref="B73:K73"/>
    <mergeCell ref="B74:K74"/>
    <mergeCell ref="A49:A55"/>
    <mergeCell ref="B49:K49"/>
    <mergeCell ref="A56:A61"/>
    <mergeCell ref="B56:C56"/>
    <mergeCell ref="D56:K56"/>
    <mergeCell ref="B57:C57"/>
    <mergeCell ref="D57:K57"/>
    <mergeCell ref="D58:K58"/>
    <mergeCell ref="B59:C59"/>
    <mergeCell ref="D59:K59"/>
    <mergeCell ref="B60:C60"/>
    <mergeCell ref="D60:K60"/>
  </mergeCells>
  <printOptions horizontalCentered="1" verticalCentered="1"/>
  <pageMargins left="0.25" right="0.25" top="0.75" bottom="0.75" header="0.3" footer="0.3"/>
  <pageSetup scale="57" fitToHeight="0" orientation="portrait" r:id="rId1"/>
  <headerFooter>
    <oddFooter xml:space="preserve">&amp;LF-SDS-03 (VERSIÓN 9)&amp;C&amp;P&amp;RSubdirección Sectorial - Grupo CONPES </oddFooter>
  </headerFooter>
  <rowBreaks count="1" manualBreakCount="1">
    <brk id="20" max="16383" man="1"/>
  </rowBreaks>
  <colBreaks count="1" manualBreakCount="1">
    <brk id="2" max="7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51"/>
  <sheetViews>
    <sheetView topLeftCell="A25" workbookViewId="0">
      <selection activeCell="D28" sqref="D28"/>
    </sheetView>
  </sheetViews>
  <sheetFormatPr baseColWidth="10" defaultRowHeight="12.75"/>
  <sheetData>
    <row r="2" spans="1:20">
      <c r="A2" s="1" t="s">
        <v>0</v>
      </c>
      <c r="B2" s="1" t="s">
        <v>95</v>
      </c>
      <c r="C2" s="1"/>
    </row>
    <row r="3" spans="1:20">
      <c r="A3" t="s">
        <v>1</v>
      </c>
      <c r="B3" s="17" t="s">
        <v>96</v>
      </c>
      <c r="C3" s="17"/>
    </row>
    <row r="4" spans="1:20">
      <c r="A4" t="s">
        <v>2</v>
      </c>
      <c r="B4" s="17" t="s">
        <v>99</v>
      </c>
      <c r="C4" s="17"/>
    </row>
    <row r="5" spans="1:20">
      <c r="A5" s="17" t="s">
        <v>53</v>
      </c>
      <c r="B5" s="17" t="s">
        <v>97</v>
      </c>
      <c r="C5" s="17"/>
    </row>
    <row r="6" spans="1:20">
      <c r="B6" s="17" t="s">
        <v>136</v>
      </c>
    </row>
    <row r="8" spans="1:20" ht="13.5" thickBot="1"/>
    <row r="9" spans="1:20" s="4" customFormat="1" ht="105">
      <c r="A9" s="4" t="s">
        <v>5</v>
      </c>
      <c r="B9" s="4" t="s">
        <v>6</v>
      </c>
      <c r="C9" s="50"/>
      <c r="D9" s="4" t="s">
        <v>7</v>
      </c>
      <c r="E9" s="4" t="s">
        <v>110</v>
      </c>
      <c r="F9" s="4" t="s">
        <v>8</v>
      </c>
      <c r="G9" s="4" t="s">
        <v>115</v>
      </c>
      <c r="H9" s="4" t="s">
        <v>117</v>
      </c>
      <c r="I9" s="4" t="s">
        <v>9</v>
      </c>
      <c r="J9" s="4" t="s">
        <v>10</v>
      </c>
      <c r="K9" s="4" t="s">
        <v>11</v>
      </c>
      <c r="L9" s="4" t="s">
        <v>12</v>
      </c>
      <c r="M9" s="4" t="s">
        <v>13</v>
      </c>
      <c r="N9" s="4" t="s">
        <v>125</v>
      </c>
      <c r="O9" s="4" t="s">
        <v>14</v>
      </c>
      <c r="P9" s="4" t="s">
        <v>15</v>
      </c>
      <c r="Q9" s="4" t="s">
        <v>16</v>
      </c>
      <c r="R9" s="4" t="s">
        <v>128</v>
      </c>
      <c r="S9" s="4" t="s">
        <v>131</v>
      </c>
      <c r="T9" s="4" t="s">
        <v>134</v>
      </c>
    </row>
    <row r="10" spans="1:20" ht="114.75">
      <c r="A10" s="5" t="s">
        <v>116</v>
      </c>
      <c r="B10" s="8" t="s">
        <v>117</v>
      </c>
      <c r="C10" s="6"/>
      <c r="D10" s="7" t="s">
        <v>18</v>
      </c>
      <c r="E10" s="8" t="s">
        <v>111</v>
      </c>
      <c r="F10" s="8" t="s">
        <v>19</v>
      </c>
      <c r="G10" s="8"/>
      <c r="H10" s="8" t="s">
        <v>118</v>
      </c>
      <c r="I10" s="6" t="s">
        <v>20</v>
      </c>
      <c r="J10" s="6" t="s">
        <v>21</v>
      </c>
      <c r="K10" s="8" t="s">
        <v>22</v>
      </c>
      <c r="L10" s="8" t="s">
        <v>23</v>
      </c>
      <c r="M10" s="8" t="s">
        <v>24</v>
      </c>
      <c r="N10" s="6" t="s">
        <v>25</v>
      </c>
      <c r="O10" s="6" t="s">
        <v>26</v>
      </c>
      <c r="P10" s="6" t="s">
        <v>27</v>
      </c>
      <c r="Q10" s="6" t="s">
        <v>16</v>
      </c>
      <c r="R10" s="6" t="s">
        <v>128</v>
      </c>
      <c r="S10" s="9" t="s">
        <v>131</v>
      </c>
      <c r="T10" s="9" t="s">
        <v>135</v>
      </c>
    </row>
    <row r="11" spans="1:20" ht="120">
      <c r="A11" s="5" t="s">
        <v>132</v>
      </c>
      <c r="B11" s="6" t="s">
        <v>133</v>
      </c>
      <c r="C11" s="6"/>
      <c r="D11" s="7" t="s">
        <v>28</v>
      </c>
      <c r="E11" s="8" t="s">
        <v>112</v>
      </c>
      <c r="F11" s="8" t="s">
        <v>29</v>
      </c>
      <c r="G11" s="8"/>
      <c r="H11" s="8" t="s">
        <v>119</v>
      </c>
      <c r="I11" s="6" t="s">
        <v>30</v>
      </c>
      <c r="J11" s="6" t="s">
        <v>31</v>
      </c>
      <c r="K11" s="8" t="s">
        <v>32</v>
      </c>
      <c r="L11" s="8" t="s">
        <v>123</v>
      </c>
      <c r="M11" s="8" t="s">
        <v>33</v>
      </c>
      <c r="N11" s="6" t="s">
        <v>126</v>
      </c>
      <c r="O11" s="6" t="s">
        <v>34</v>
      </c>
      <c r="P11" s="6" t="s">
        <v>35</v>
      </c>
      <c r="Q11" s="10"/>
      <c r="R11" s="6"/>
      <c r="S11" s="11"/>
      <c r="T11" s="11"/>
    </row>
    <row r="12" spans="1:20" ht="90">
      <c r="A12" s="5" t="s">
        <v>109</v>
      </c>
      <c r="B12" s="6" t="s">
        <v>110</v>
      </c>
      <c r="C12" s="6"/>
      <c r="D12" s="7" t="s">
        <v>37</v>
      </c>
      <c r="E12" s="8" t="s">
        <v>113</v>
      </c>
      <c r="F12" s="8" t="s">
        <v>38</v>
      </c>
      <c r="G12" s="8"/>
      <c r="H12" s="10"/>
      <c r="I12" s="6" t="s">
        <v>120</v>
      </c>
      <c r="J12" s="6" t="s">
        <v>39</v>
      </c>
      <c r="K12" s="12"/>
      <c r="L12" s="10"/>
      <c r="M12" s="10"/>
      <c r="N12" s="10"/>
      <c r="O12" s="6" t="s">
        <v>40</v>
      </c>
      <c r="P12" s="6" t="s">
        <v>41</v>
      </c>
      <c r="Q12" s="10"/>
      <c r="R12" s="6"/>
      <c r="S12" s="11"/>
      <c r="T12" s="11"/>
    </row>
    <row r="13" spans="1:20" ht="51">
      <c r="A13" s="5" t="s">
        <v>47</v>
      </c>
      <c r="B13" s="6" t="s">
        <v>12</v>
      </c>
      <c r="C13" s="6"/>
      <c r="D13" s="7" t="s">
        <v>42</v>
      </c>
      <c r="E13" s="8"/>
      <c r="F13" s="8"/>
      <c r="G13" s="8"/>
      <c r="H13" s="10"/>
      <c r="I13" s="6"/>
      <c r="J13" s="6" t="s">
        <v>121</v>
      </c>
      <c r="K13" s="12"/>
      <c r="L13" s="10"/>
      <c r="M13" s="10"/>
      <c r="N13" s="10"/>
      <c r="O13" s="6"/>
      <c r="P13" s="6" t="s">
        <v>43</v>
      </c>
      <c r="Q13" s="10"/>
      <c r="R13" s="7"/>
      <c r="S13" s="11"/>
      <c r="T13" s="11"/>
    </row>
    <row r="14" spans="1:20" ht="45">
      <c r="A14" s="5" t="s">
        <v>45</v>
      </c>
      <c r="B14" s="6" t="s">
        <v>10</v>
      </c>
      <c r="C14" s="8"/>
      <c r="D14" s="7"/>
      <c r="E14" s="10"/>
      <c r="F14" s="10"/>
      <c r="G14" s="10"/>
      <c r="H14" s="10"/>
      <c r="I14" s="10"/>
      <c r="J14" s="8" t="s">
        <v>122</v>
      </c>
      <c r="K14" s="10"/>
      <c r="L14" s="10"/>
      <c r="M14" s="10"/>
      <c r="N14" s="10"/>
      <c r="O14" s="10"/>
      <c r="P14" s="10"/>
      <c r="Q14" s="10"/>
      <c r="R14" s="7"/>
      <c r="S14" s="11"/>
      <c r="T14" s="11"/>
    </row>
    <row r="15" spans="1:20" ht="38.25">
      <c r="A15" s="5" t="s">
        <v>48</v>
      </c>
      <c r="B15" s="6" t="s">
        <v>13</v>
      </c>
      <c r="C15" s="6"/>
      <c r="D15" s="10"/>
      <c r="E15" s="10"/>
      <c r="F15" s="10"/>
      <c r="G15" s="10"/>
      <c r="H15" s="10"/>
      <c r="I15" s="10"/>
      <c r="J15" s="10"/>
      <c r="K15" s="10"/>
      <c r="L15" s="10"/>
      <c r="M15" s="10"/>
      <c r="N15" s="10"/>
      <c r="O15" s="10"/>
      <c r="P15" s="10"/>
      <c r="Q15" s="10"/>
      <c r="R15" s="7"/>
      <c r="S15" s="11"/>
      <c r="T15" s="11"/>
    </row>
    <row r="16" spans="1:20" ht="38.25">
      <c r="A16" s="5" t="s">
        <v>49</v>
      </c>
      <c r="B16" s="6" t="s">
        <v>14</v>
      </c>
      <c r="C16" s="6"/>
      <c r="D16" s="10"/>
      <c r="E16" s="10"/>
      <c r="F16" s="10"/>
      <c r="G16" s="10"/>
      <c r="H16" s="10"/>
      <c r="I16" s="10"/>
      <c r="J16" s="10"/>
      <c r="K16" s="10"/>
      <c r="L16" s="10"/>
      <c r="M16" s="10"/>
      <c r="N16" s="10"/>
      <c r="O16" s="10"/>
      <c r="P16" s="10"/>
      <c r="Q16" s="10"/>
      <c r="R16" s="10"/>
      <c r="S16" s="11"/>
      <c r="T16" s="11"/>
    </row>
    <row r="17" spans="1:20" ht="51">
      <c r="A17" s="5" t="s">
        <v>124</v>
      </c>
      <c r="B17" s="6" t="s">
        <v>125</v>
      </c>
      <c r="C17" s="6"/>
      <c r="D17" s="10"/>
      <c r="E17" s="10"/>
      <c r="F17" s="10"/>
      <c r="G17" s="10"/>
      <c r="H17" s="10"/>
      <c r="I17" s="10"/>
      <c r="J17" s="10"/>
      <c r="K17" s="10"/>
      <c r="L17" s="10"/>
      <c r="M17" s="10"/>
      <c r="N17" s="10"/>
      <c r="O17" s="10"/>
      <c r="P17" s="10"/>
      <c r="Q17" s="10"/>
      <c r="R17" s="10"/>
      <c r="S17" s="11"/>
      <c r="T17" s="11"/>
    </row>
    <row r="18" spans="1:20" ht="51">
      <c r="A18" s="5" t="s">
        <v>44</v>
      </c>
      <c r="B18" s="6" t="s">
        <v>9</v>
      </c>
      <c r="C18" s="6"/>
      <c r="D18" s="10"/>
      <c r="E18" s="10"/>
      <c r="F18" s="10"/>
      <c r="G18" s="10"/>
      <c r="H18" s="10"/>
      <c r="I18" s="10"/>
      <c r="J18" s="10"/>
      <c r="K18" s="10"/>
      <c r="L18" s="10"/>
      <c r="M18" s="10"/>
      <c r="N18" s="10"/>
      <c r="O18" s="10"/>
      <c r="P18" s="10"/>
      <c r="Q18" s="10"/>
      <c r="R18" s="10"/>
      <c r="S18" s="11"/>
      <c r="T18" s="11"/>
    </row>
    <row r="19" spans="1:20" ht="51">
      <c r="A19" s="5" t="s">
        <v>17</v>
      </c>
      <c r="B19" s="6" t="s">
        <v>7</v>
      </c>
      <c r="C19" s="6"/>
      <c r="D19" s="10"/>
      <c r="E19" s="10"/>
      <c r="F19" s="10"/>
      <c r="G19" s="10"/>
      <c r="H19" s="10"/>
      <c r="I19" s="10"/>
      <c r="J19" s="10"/>
      <c r="K19" s="10"/>
      <c r="L19" s="10"/>
      <c r="M19" s="10"/>
      <c r="N19" s="10"/>
      <c r="O19" s="10"/>
      <c r="P19" s="10"/>
      <c r="Q19" s="10"/>
      <c r="R19" s="10"/>
      <c r="S19" s="11"/>
      <c r="T19" s="11"/>
    </row>
    <row r="20" spans="1:20" ht="51">
      <c r="A20" s="5" t="s">
        <v>46</v>
      </c>
      <c r="B20" s="6" t="s">
        <v>11</v>
      </c>
      <c r="C20" s="6"/>
      <c r="D20" s="10"/>
      <c r="E20" s="10"/>
      <c r="F20" s="10"/>
      <c r="G20" s="10"/>
      <c r="H20" s="10"/>
      <c r="I20" s="10"/>
      <c r="J20" s="10"/>
      <c r="K20" s="10"/>
      <c r="L20" s="10"/>
      <c r="M20" s="10"/>
      <c r="N20" s="10"/>
      <c r="O20" s="10"/>
      <c r="P20" s="10"/>
      <c r="Q20" s="10"/>
      <c r="R20" s="10"/>
      <c r="S20" s="11"/>
      <c r="T20" s="11"/>
    </row>
    <row r="21" spans="1:20" ht="63.75">
      <c r="A21" s="5" t="s">
        <v>50</v>
      </c>
      <c r="B21" s="6" t="s">
        <v>15</v>
      </c>
      <c r="C21" s="6"/>
      <c r="D21" s="10"/>
      <c r="E21" s="10"/>
      <c r="F21" s="10"/>
      <c r="G21" s="10"/>
      <c r="H21" s="10"/>
      <c r="I21" s="10"/>
      <c r="J21" s="10"/>
      <c r="K21" s="10"/>
      <c r="L21" s="10"/>
      <c r="M21" s="10"/>
      <c r="N21" s="10"/>
      <c r="O21" s="10"/>
      <c r="P21" s="10"/>
      <c r="Q21" s="10"/>
      <c r="R21" s="10"/>
      <c r="S21" s="11"/>
      <c r="T21" s="11"/>
    </row>
    <row r="22" spans="1:20" ht="51">
      <c r="A22" s="5" t="s">
        <v>114</v>
      </c>
      <c r="B22" s="6" t="s">
        <v>115</v>
      </c>
      <c r="C22" s="6"/>
      <c r="D22" s="10"/>
      <c r="E22" s="10"/>
      <c r="F22" s="10"/>
      <c r="G22" s="10"/>
      <c r="H22" s="10"/>
      <c r="I22" s="10"/>
      <c r="J22" s="10"/>
      <c r="K22" s="10"/>
      <c r="L22" s="10"/>
      <c r="M22" s="10"/>
      <c r="N22" s="10"/>
      <c r="O22" s="10"/>
      <c r="P22" s="10"/>
      <c r="Q22" s="10"/>
      <c r="R22" s="10"/>
      <c r="S22" s="11"/>
      <c r="T22" s="11"/>
    </row>
    <row r="23" spans="1:20" ht="51">
      <c r="A23" s="5" t="s">
        <v>36</v>
      </c>
      <c r="B23" s="6" t="s">
        <v>8</v>
      </c>
      <c r="C23" s="6"/>
      <c r="D23" s="10"/>
      <c r="E23" s="10"/>
      <c r="F23" s="10"/>
      <c r="G23" s="10"/>
      <c r="H23" s="10"/>
      <c r="I23" s="10"/>
      <c r="J23" s="10"/>
      <c r="K23" s="10"/>
      <c r="L23" s="10"/>
      <c r="M23" s="10"/>
      <c r="N23" s="10"/>
      <c r="O23" s="10"/>
      <c r="P23" s="10"/>
      <c r="Q23" s="10"/>
      <c r="R23" s="10"/>
      <c r="S23" s="11"/>
      <c r="T23" s="11"/>
    </row>
    <row r="24" spans="1:20" ht="38.25">
      <c r="A24" s="5" t="s">
        <v>51</v>
      </c>
      <c r="B24" s="6" t="s">
        <v>16</v>
      </c>
      <c r="C24" s="6"/>
      <c r="D24" s="10"/>
      <c r="E24" s="10"/>
      <c r="F24" s="10"/>
      <c r="G24" s="10"/>
      <c r="H24" s="10"/>
      <c r="I24" s="10"/>
      <c r="J24" s="10"/>
      <c r="K24" s="10"/>
      <c r="L24" s="10"/>
      <c r="M24" s="10"/>
      <c r="N24" s="10"/>
      <c r="O24" s="10"/>
      <c r="P24" s="10"/>
      <c r="Q24" s="10"/>
      <c r="R24" s="10"/>
      <c r="S24" s="11"/>
      <c r="T24" s="11"/>
    </row>
    <row r="25" spans="1:20" ht="39" thickBot="1">
      <c r="A25" s="13" t="s">
        <v>129</v>
      </c>
      <c r="B25" s="14" t="s">
        <v>130</v>
      </c>
      <c r="C25" s="14"/>
      <c r="D25" s="15"/>
      <c r="E25" s="15"/>
      <c r="F25" s="15"/>
      <c r="G25" s="15"/>
      <c r="H25" s="15"/>
      <c r="I25" s="15"/>
      <c r="J25" s="15"/>
      <c r="K25" s="15"/>
      <c r="L25" s="15"/>
      <c r="M25" s="15"/>
      <c r="N25" s="15"/>
      <c r="O25" s="15"/>
      <c r="P25" s="15"/>
      <c r="Q25" s="15"/>
      <c r="R25" s="15"/>
      <c r="S25" s="16"/>
      <c r="T25" s="16"/>
    </row>
    <row r="26" spans="1:20" ht="39" thickBot="1">
      <c r="A26" s="13" t="s">
        <v>127</v>
      </c>
      <c r="B26" s="14" t="s">
        <v>128</v>
      </c>
      <c r="C26" s="14"/>
      <c r="D26" s="15"/>
      <c r="E26" s="15"/>
      <c r="F26" s="15"/>
      <c r="G26" s="15"/>
      <c r="H26" s="15"/>
      <c r="I26" s="15"/>
      <c r="J26" s="15"/>
      <c r="K26" s="15"/>
      <c r="L26" s="15"/>
      <c r="M26" s="15"/>
      <c r="N26" s="15"/>
      <c r="O26" s="15"/>
      <c r="P26" s="15"/>
      <c r="Q26" s="15"/>
      <c r="R26" s="15"/>
      <c r="S26" s="16"/>
      <c r="T26" s="16"/>
    </row>
    <row r="28" spans="1:20" ht="15">
      <c r="A28" s="47"/>
      <c r="B28" s="48"/>
      <c r="C28" s="48"/>
      <c r="D28" s="49" t="s">
        <v>102</v>
      </c>
    </row>
    <row r="29" spans="1:20" ht="15">
      <c r="B29" s="48"/>
      <c r="C29" s="48"/>
      <c r="D29" s="49" t="s">
        <v>103</v>
      </c>
    </row>
    <row r="30" spans="1:20" ht="15">
      <c r="B30" s="48"/>
      <c r="C30" s="48"/>
      <c r="D30" s="49" t="s">
        <v>104</v>
      </c>
    </row>
    <row r="31" spans="1:20" ht="15">
      <c r="B31" s="48"/>
      <c r="C31" s="48"/>
      <c r="D31" s="49" t="s">
        <v>105</v>
      </c>
    </row>
    <row r="32" spans="1:20" ht="15">
      <c r="B32" s="48"/>
      <c r="C32" s="48"/>
      <c r="D32" s="49" t="s">
        <v>106</v>
      </c>
    </row>
    <row r="33" spans="2:6" ht="15">
      <c r="B33" s="48"/>
      <c r="C33" s="48"/>
      <c r="D33" s="49" t="s">
        <v>107</v>
      </c>
    </row>
    <row r="34" spans="2:6" ht="15">
      <c r="B34" s="48"/>
      <c r="C34" s="48"/>
      <c r="D34" s="49" t="s">
        <v>108</v>
      </c>
    </row>
    <row r="35" spans="2:6">
      <c r="B35" s="48"/>
      <c r="C35" s="48"/>
      <c r="D35" t="str">
        <f t="shared" ref="D35:D40" si="0">CONCATENATE($A$35," ",B35)</f>
        <v xml:space="preserve"> </v>
      </c>
    </row>
    <row r="36" spans="2:6">
      <c r="B36" s="48"/>
      <c r="C36" s="48"/>
      <c r="D36" t="str">
        <f t="shared" si="0"/>
        <v xml:space="preserve"> </v>
      </c>
    </row>
    <row r="37" spans="2:6">
      <c r="B37" s="48"/>
      <c r="C37" s="48"/>
      <c r="D37" t="str">
        <f t="shared" si="0"/>
        <v xml:space="preserve"> </v>
      </c>
    </row>
    <row r="38" spans="2:6">
      <c r="B38" s="48"/>
      <c r="C38" s="48"/>
      <c r="D38" t="str">
        <f t="shared" si="0"/>
        <v xml:space="preserve"> </v>
      </c>
    </row>
    <row r="39" spans="2:6">
      <c r="B39" s="48"/>
      <c r="C39" s="48"/>
      <c r="D39" t="str">
        <f t="shared" si="0"/>
        <v xml:space="preserve"> </v>
      </c>
    </row>
    <row r="40" spans="2:6">
      <c r="B40" s="48"/>
      <c r="C40" s="48"/>
      <c r="D40" t="str">
        <f t="shared" si="0"/>
        <v xml:space="preserve"> </v>
      </c>
    </row>
    <row r="41" spans="2:6">
      <c r="B41" s="48"/>
      <c r="C41" s="48"/>
      <c r="D41" t="str">
        <f t="shared" ref="D41:D50" si="1">CONCATENATE($A$41," ",B41)</f>
        <v xml:space="preserve"> </v>
      </c>
    </row>
    <row r="42" spans="2:6">
      <c r="B42" s="48"/>
      <c r="C42" s="48"/>
      <c r="D42" t="str">
        <f t="shared" si="1"/>
        <v xml:space="preserve"> </v>
      </c>
    </row>
    <row r="43" spans="2:6">
      <c r="B43" s="48"/>
      <c r="C43" s="48"/>
      <c r="D43" t="str">
        <f t="shared" si="1"/>
        <v xml:space="preserve"> </v>
      </c>
    </row>
    <row r="44" spans="2:6">
      <c r="B44" s="48"/>
      <c r="C44" s="48"/>
      <c r="D44" t="str">
        <f t="shared" si="1"/>
        <v xml:space="preserve"> </v>
      </c>
      <c r="E44" s="48"/>
      <c r="F44" s="48"/>
    </row>
    <row r="45" spans="2:6">
      <c r="B45" s="48"/>
      <c r="C45" s="48"/>
      <c r="D45" t="str">
        <f t="shared" si="1"/>
        <v xml:space="preserve"> </v>
      </c>
      <c r="E45" s="48"/>
      <c r="F45" s="48"/>
    </row>
    <row r="46" spans="2:6">
      <c r="B46" s="48"/>
      <c r="C46" s="48"/>
      <c r="D46" t="str">
        <f t="shared" si="1"/>
        <v xml:space="preserve"> </v>
      </c>
      <c r="E46" s="48"/>
      <c r="F46" s="48"/>
    </row>
    <row r="47" spans="2:6">
      <c r="B47" s="48"/>
      <c r="C47" s="48"/>
      <c r="D47" t="str">
        <f t="shared" si="1"/>
        <v xml:space="preserve"> </v>
      </c>
      <c r="E47" s="48"/>
      <c r="F47" s="48"/>
    </row>
    <row r="48" spans="2:6">
      <c r="B48" s="48"/>
      <c r="C48" s="48"/>
      <c r="D48" t="str">
        <f t="shared" si="1"/>
        <v xml:space="preserve"> </v>
      </c>
      <c r="E48" s="48"/>
      <c r="F48" s="48"/>
    </row>
    <row r="49" spans="2:6">
      <c r="B49" s="48"/>
      <c r="C49" s="48"/>
      <c r="D49" t="str">
        <f t="shared" si="1"/>
        <v xml:space="preserve"> </v>
      </c>
      <c r="E49" s="48"/>
      <c r="F49" s="48"/>
    </row>
    <row r="50" spans="2:6">
      <c r="B50" s="48"/>
      <c r="C50" s="48"/>
      <c r="D50" t="str">
        <f t="shared" si="1"/>
        <v xml:space="preserve"> </v>
      </c>
      <c r="E50" s="48"/>
      <c r="F50" s="48"/>
    </row>
    <row r="51" spans="2:6">
      <c r="B51" s="48"/>
      <c r="C51" s="48"/>
      <c r="D51" t="str">
        <f>CONCATENATE($A$51," ",B51)</f>
        <v xml:space="preserve"> </v>
      </c>
    </row>
  </sheetData>
  <sortState xmlns:xlrd2="http://schemas.microsoft.com/office/spreadsheetml/2017/richdata2" ref="A10:B26">
    <sortCondition ref="A1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DS34"/>
  <sheetViews>
    <sheetView showGridLines="0" tabSelected="1" zoomScale="90" zoomScaleNormal="90" zoomScaleSheetLayoutView="55" workbookViewId="0">
      <selection activeCell="E3" sqref="E3:I4"/>
    </sheetView>
  </sheetViews>
  <sheetFormatPr baseColWidth="10" defaultRowHeight="15"/>
  <cols>
    <col min="1" max="1" width="13.85546875" style="51" customWidth="1"/>
    <col min="2" max="2" width="6" style="51" customWidth="1"/>
    <col min="3" max="3" width="20.28515625" style="51" customWidth="1"/>
    <col min="4" max="4" width="37.140625" style="51" customWidth="1"/>
    <col min="5" max="5" width="13.28515625" style="51" customWidth="1"/>
    <col min="6" max="6" width="11.140625" style="51" customWidth="1"/>
    <col min="7" max="7" width="10.42578125" style="51" customWidth="1"/>
    <col min="8" max="8" width="10.5703125" style="51" customWidth="1"/>
    <col min="9" max="9" width="15.28515625" style="51" customWidth="1"/>
    <col min="10" max="10" width="31.42578125" style="51" customWidth="1"/>
    <col min="11" max="11" width="12.42578125" style="51" customWidth="1"/>
    <col min="12" max="12" width="83.7109375" style="51" customWidth="1"/>
    <col min="13" max="13" width="9.85546875" style="51" hidden="1" customWidth="1"/>
    <col min="14" max="14" width="30.7109375" style="51" hidden="1" customWidth="1"/>
    <col min="15" max="15" width="9.85546875" style="51" hidden="1" customWidth="1"/>
    <col min="16" max="16" width="30.7109375" style="51" hidden="1" customWidth="1"/>
    <col min="17" max="17" width="9.85546875" style="51" hidden="1" customWidth="1"/>
    <col min="18" max="18" width="23.7109375" style="51" hidden="1" customWidth="1"/>
    <col min="19" max="16384" width="11.42578125" style="51"/>
  </cols>
  <sheetData>
    <row r="1" spans="1:123" ht="15.75" thickBot="1"/>
    <row r="2" spans="1:123" s="61" customFormat="1" ht="42.75" customHeight="1">
      <c r="A2" s="62"/>
      <c r="B2" s="62"/>
      <c r="C2" s="62"/>
      <c r="D2" s="137"/>
      <c r="E2" s="140" t="s">
        <v>187</v>
      </c>
      <c r="F2" s="140"/>
      <c r="G2" s="140"/>
      <c r="H2" s="140"/>
      <c r="I2" s="140"/>
      <c r="J2" s="74" t="s">
        <v>188</v>
      </c>
      <c r="K2" s="143"/>
      <c r="L2" s="144"/>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row>
    <row r="3" spans="1:123" s="61" customFormat="1" ht="18.75" customHeight="1">
      <c r="A3" s="62"/>
      <c r="B3" s="62"/>
      <c r="C3" s="62"/>
      <c r="D3" s="138"/>
      <c r="E3" s="141" t="s">
        <v>262</v>
      </c>
      <c r="F3" s="141"/>
      <c r="G3" s="141"/>
      <c r="H3" s="141"/>
      <c r="I3" s="141"/>
      <c r="J3" s="65" t="s">
        <v>203</v>
      </c>
      <c r="K3" s="145"/>
      <c r="L3" s="146"/>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row>
    <row r="4" spans="1:123" s="61" customFormat="1" ht="33.75" customHeight="1" thickBot="1">
      <c r="A4" s="62"/>
      <c r="B4" s="62"/>
      <c r="C4" s="62"/>
      <c r="D4" s="139"/>
      <c r="E4" s="142"/>
      <c r="F4" s="142"/>
      <c r="G4" s="142"/>
      <c r="H4" s="142"/>
      <c r="I4" s="142"/>
      <c r="J4" s="75" t="s">
        <v>204</v>
      </c>
      <c r="K4" s="147"/>
      <c r="L4" s="148"/>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row>
    <row r="5" spans="1:123" s="61" customFormat="1" ht="23.25" customHeight="1">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row>
    <row r="6" spans="1:123" ht="12" customHeight="1" thickBot="1"/>
    <row r="7" spans="1:123" ht="27" customHeight="1" thickBot="1">
      <c r="B7" s="162" t="s">
        <v>141</v>
      </c>
      <c r="C7" s="133" t="s">
        <v>142</v>
      </c>
      <c r="D7" s="133" t="s">
        <v>143</v>
      </c>
      <c r="E7" s="133" t="s">
        <v>144</v>
      </c>
      <c r="F7" s="133" t="s">
        <v>145</v>
      </c>
      <c r="G7" s="133" t="s">
        <v>146</v>
      </c>
      <c r="H7" s="160" t="s">
        <v>140</v>
      </c>
      <c r="I7" s="133" t="s">
        <v>147</v>
      </c>
      <c r="J7" s="133" t="s">
        <v>148</v>
      </c>
      <c r="K7" s="135" t="s">
        <v>200</v>
      </c>
      <c r="L7" s="136"/>
      <c r="M7" s="135" t="s">
        <v>198</v>
      </c>
      <c r="N7" s="136"/>
      <c r="O7" s="135" t="s">
        <v>196</v>
      </c>
      <c r="P7" s="136"/>
      <c r="Q7" s="135" t="s">
        <v>197</v>
      </c>
      <c r="R7" s="136"/>
    </row>
    <row r="8" spans="1:123" ht="25.5" customHeight="1" thickBot="1">
      <c r="B8" s="163"/>
      <c r="C8" s="134"/>
      <c r="D8" s="134"/>
      <c r="E8" s="134"/>
      <c r="F8" s="134"/>
      <c r="G8" s="134"/>
      <c r="H8" s="161"/>
      <c r="I8" s="134"/>
      <c r="J8" s="134"/>
      <c r="K8" s="59" t="s">
        <v>149</v>
      </c>
      <c r="L8" s="60" t="s">
        <v>201</v>
      </c>
      <c r="M8" s="59" t="s">
        <v>149</v>
      </c>
      <c r="N8" s="60" t="s">
        <v>199</v>
      </c>
      <c r="O8" s="59" t="s">
        <v>149</v>
      </c>
      <c r="P8" s="60" t="s">
        <v>195</v>
      </c>
      <c r="Q8" s="59" t="s">
        <v>149</v>
      </c>
      <c r="R8" s="60" t="s">
        <v>194</v>
      </c>
    </row>
    <row r="9" spans="1:123" ht="59.25" customHeight="1">
      <c r="B9" s="152">
        <v>1</v>
      </c>
      <c r="C9" s="154" t="s">
        <v>150</v>
      </c>
      <c r="D9" s="156" t="s">
        <v>186</v>
      </c>
      <c r="E9" s="149" t="s">
        <v>183</v>
      </c>
      <c r="F9" s="158">
        <v>45292</v>
      </c>
      <c r="G9" s="158">
        <v>45657</v>
      </c>
      <c r="H9" s="158" t="s">
        <v>151</v>
      </c>
      <c r="I9" s="149" t="s">
        <v>152</v>
      </c>
      <c r="J9" s="149" t="s">
        <v>184</v>
      </c>
      <c r="K9" s="150">
        <v>0.25</v>
      </c>
      <c r="L9" s="235" t="s">
        <v>290</v>
      </c>
      <c r="M9" s="150"/>
      <c r="N9" s="151"/>
      <c r="O9" s="150"/>
      <c r="P9" s="151"/>
      <c r="Q9" s="150"/>
      <c r="R9" s="171"/>
    </row>
    <row r="10" spans="1:123" ht="263.25" customHeight="1">
      <c r="B10" s="153"/>
      <c r="C10" s="155"/>
      <c r="D10" s="157"/>
      <c r="E10" s="131"/>
      <c r="F10" s="159"/>
      <c r="G10" s="159"/>
      <c r="H10" s="159"/>
      <c r="I10" s="131"/>
      <c r="J10" s="131"/>
      <c r="K10" s="132"/>
      <c r="L10" s="236"/>
      <c r="M10" s="132"/>
      <c r="N10" s="130"/>
      <c r="O10" s="132"/>
      <c r="P10" s="130"/>
      <c r="Q10" s="132"/>
      <c r="R10" s="172"/>
    </row>
    <row r="11" spans="1:123" ht="229.5" customHeight="1">
      <c r="B11" s="85">
        <v>2</v>
      </c>
      <c r="C11" s="104" t="s">
        <v>150</v>
      </c>
      <c r="D11" s="98" t="s">
        <v>242</v>
      </c>
      <c r="E11" s="94" t="s">
        <v>185</v>
      </c>
      <c r="F11" s="96">
        <v>45292</v>
      </c>
      <c r="G11" s="96">
        <v>45657</v>
      </c>
      <c r="H11" s="96" t="s">
        <v>151</v>
      </c>
      <c r="I11" s="94" t="s">
        <v>152</v>
      </c>
      <c r="J11" s="94" t="s">
        <v>239</v>
      </c>
      <c r="K11" s="76">
        <v>0.25</v>
      </c>
      <c r="L11" s="237" t="s">
        <v>291</v>
      </c>
      <c r="M11" s="76"/>
      <c r="N11" s="78"/>
      <c r="O11" s="76"/>
      <c r="P11" s="78"/>
      <c r="Q11" s="76"/>
      <c r="R11" s="83"/>
    </row>
    <row r="12" spans="1:123" ht="29.25" customHeight="1">
      <c r="B12" s="153">
        <v>3</v>
      </c>
      <c r="C12" s="166" t="s">
        <v>193</v>
      </c>
      <c r="D12" s="164" t="s">
        <v>153</v>
      </c>
      <c r="E12" s="131" t="s">
        <v>185</v>
      </c>
      <c r="F12" s="159">
        <v>45292</v>
      </c>
      <c r="G12" s="159">
        <v>45657</v>
      </c>
      <c r="H12" s="159" t="s">
        <v>151</v>
      </c>
      <c r="I12" s="131" t="s">
        <v>152</v>
      </c>
      <c r="J12" s="98" t="s">
        <v>240</v>
      </c>
      <c r="K12" s="132">
        <v>0.25</v>
      </c>
      <c r="L12" s="238" t="s">
        <v>292</v>
      </c>
      <c r="M12" s="132"/>
      <c r="N12" s="130"/>
      <c r="O12" s="132"/>
      <c r="P12" s="130"/>
      <c r="Q12" s="132"/>
      <c r="R12" s="173"/>
    </row>
    <row r="13" spans="1:123" ht="313.5" customHeight="1">
      <c r="B13" s="153"/>
      <c r="C13" s="166"/>
      <c r="D13" s="164"/>
      <c r="E13" s="131"/>
      <c r="F13" s="159"/>
      <c r="G13" s="159"/>
      <c r="H13" s="159"/>
      <c r="I13" s="131"/>
      <c r="J13" s="98" t="s">
        <v>241</v>
      </c>
      <c r="K13" s="132"/>
      <c r="L13" s="238"/>
      <c r="M13" s="132"/>
      <c r="N13" s="130"/>
      <c r="O13" s="132"/>
      <c r="P13" s="130"/>
      <c r="Q13" s="132"/>
      <c r="R13" s="173"/>
    </row>
    <row r="14" spans="1:123" ht="47.25" customHeight="1">
      <c r="B14" s="153">
        <v>4</v>
      </c>
      <c r="C14" s="155" t="s">
        <v>150</v>
      </c>
      <c r="D14" s="164" t="s">
        <v>192</v>
      </c>
      <c r="E14" s="165">
        <v>1</v>
      </c>
      <c r="F14" s="159">
        <v>45292</v>
      </c>
      <c r="G14" s="159">
        <v>45657</v>
      </c>
      <c r="H14" s="159" t="s">
        <v>154</v>
      </c>
      <c r="I14" s="131" t="s">
        <v>152</v>
      </c>
      <c r="J14" s="98" t="s">
        <v>225</v>
      </c>
      <c r="K14" s="132">
        <v>0.25</v>
      </c>
      <c r="L14" s="238" t="s">
        <v>293</v>
      </c>
      <c r="M14" s="132"/>
      <c r="N14" s="130"/>
      <c r="O14" s="132"/>
      <c r="P14" s="130"/>
      <c r="Q14" s="132"/>
      <c r="R14" s="173"/>
    </row>
    <row r="15" spans="1:123" ht="198.75" customHeight="1">
      <c r="B15" s="153"/>
      <c r="C15" s="155"/>
      <c r="D15" s="164"/>
      <c r="E15" s="131"/>
      <c r="F15" s="159"/>
      <c r="G15" s="159"/>
      <c r="H15" s="159"/>
      <c r="I15" s="131"/>
      <c r="J15" s="98" t="s">
        <v>226</v>
      </c>
      <c r="K15" s="132"/>
      <c r="L15" s="238"/>
      <c r="M15" s="132"/>
      <c r="N15" s="130"/>
      <c r="O15" s="132"/>
      <c r="P15" s="130"/>
      <c r="Q15" s="132"/>
      <c r="R15" s="173"/>
    </row>
    <row r="16" spans="1:123" ht="54.75" customHeight="1">
      <c r="B16" s="153">
        <v>5</v>
      </c>
      <c r="C16" s="155" t="s">
        <v>150</v>
      </c>
      <c r="D16" s="164" t="s">
        <v>155</v>
      </c>
      <c r="E16" s="167">
        <v>1</v>
      </c>
      <c r="F16" s="159">
        <v>45292</v>
      </c>
      <c r="G16" s="159">
        <v>45657</v>
      </c>
      <c r="H16" s="159" t="s">
        <v>151</v>
      </c>
      <c r="I16" s="131" t="s">
        <v>152</v>
      </c>
      <c r="J16" s="98" t="s">
        <v>227</v>
      </c>
      <c r="K16" s="132">
        <v>0.25</v>
      </c>
      <c r="L16" s="238" t="s">
        <v>306</v>
      </c>
      <c r="M16" s="132"/>
      <c r="N16" s="130"/>
      <c r="O16" s="132"/>
      <c r="P16" s="130"/>
      <c r="Q16" s="132"/>
      <c r="R16" s="173"/>
    </row>
    <row r="17" spans="1:24" ht="111" customHeight="1">
      <c r="B17" s="153"/>
      <c r="C17" s="155"/>
      <c r="D17" s="164"/>
      <c r="E17" s="167"/>
      <c r="F17" s="159"/>
      <c r="G17" s="159"/>
      <c r="H17" s="159"/>
      <c r="I17" s="131"/>
      <c r="J17" s="98" t="s">
        <v>228</v>
      </c>
      <c r="K17" s="132"/>
      <c r="L17" s="238"/>
      <c r="M17" s="132"/>
      <c r="N17" s="130"/>
      <c r="O17" s="132"/>
      <c r="P17" s="130"/>
      <c r="Q17" s="132"/>
      <c r="R17" s="173"/>
    </row>
    <row r="18" spans="1:24" ht="64.5" customHeight="1">
      <c r="B18" s="153">
        <v>6</v>
      </c>
      <c r="C18" s="155" t="s">
        <v>156</v>
      </c>
      <c r="D18" s="164" t="s">
        <v>157</v>
      </c>
      <c r="E18" s="131" t="s">
        <v>158</v>
      </c>
      <c r="F18" s="159">
        <v>45292</v>
      </c>
      <c r="G18" s="159">
        <v>45657</v>
      </c>
      <c r="H18" s="131" t="s">
        <v>159</v>
      </c>
      <c r="I18" s="131" t="s">
        <v>160</v>
      </c>
      <c r="J18" s="98" t="s">
        <v>229</v>
      </c>
      <c r="K18" s="132">
        <v>0.25</v>
      </c>
      <c r="L18" s="238" t="s">
        <v>307</v>
      </c>
      <c r="M18" s="132"/>
      <c r="N18" s="130"/>
      <c r="O18" s="132"/>
      <c r="P18" s="174"/>
      <c r="Q18" s="132"/>
      <c r="R18" s="175"/>
    </row>
    <row r="19" spans="1:24" s="69" customFormat="1" ht="84.75" customHeight="1">
      <c r="A19" s="51"/>
      <c r="B19" s="153"/>
      <c r="C19" s="155"/>
      <c r="D19" s="164"/>
      <c r="E19" s="131"/>
      <c r="F19" s="159"/>
      <c r="G19" s="159"/>
      <c r="H19" s="131"/>
      <c r="I19" s="131"/>
      <c r="J19" s="98" t="s">
        <v>230</v>
      </c>
      <c r="K19" s="132"/>
      <c r="L19" s="238"/>
      <c r="M19" s="132"/>
      <c r="N19" s="130"/>
      <c r="O19" s="132"/>
      <c r="P19" s="174"/>
      <c r="Q19" s="132"/>
      <c r="R19" s="175"/>
      <c r="S19" s="51"/>
      <c r="T19" s="51"/>
      <c r="U19" s="51"/>
      <c r="V19" s="51"/>
      <c r="W19" s="51"/>
      <c r="X19" s="51"/>
    </row>
    <row r="20" spans="1:24" ht="42" customHeight="1">
      <c r="B20" s="153">
        <v>7</v>
      </c>
      <c r="C20" s="169" t="s">
        <v>161</v>
      </c>
      <c r="D20" s="164" t="s">
        <v>162</v>
      </c>
      <c r="E20" s="165">
        <v>1</v>
      </c>
      <c r="F20" s="159">
        <v>45292</v>
      </c>
      <c r="G20" s="159">
        <v>45657</v>
      </c>
      <c r="H20" s="159" t="s">
        <v>151</v>
      </c>
      <c r="I20" s="131" t="s">
        <v>161</v>
      </c>
      <c r="J20" s="98" t="s">
        <v>231</v>
      </c>
      <c r="K20" s="132">
        <v>0.25</v>
      </c>
      <c r="L20" s="238" t="s">
        <v>308</v>
      </c>
      <c r="M20" s="132"/>
      <c r="N20" s="130"/>
      <c r="O20" s="132"/>
      <c r="P20" s="130"/>
      <c r="Q20" s="132"/>
      <c r="R20" s="173"/>
    </row>
    <row r="21" spans="1:24" ht="57" customHeight="1">
      <c r="B21" s="153"/>
      <c r="C21" s="169"/>
      <c r="D21" s="164"/>
      <c r="E21" s="131"/>
      <c r="F21" s="159"/>
      <c r="G21" s="159"/>
      <c r="H21" s="159"/>
      <c r="I21" s="131"/>
      <c r="J21" s="98" t="s">
        <v>232</v>
      </c>
      <c r="K21" s="132"/>
      <c r="L21" s="238"/>
      <c r="M21" s="132"/>
      <c r="N21" s="130"/>
      <c r="O21" s="132"/>
      <c r="P21" s="130"/>
      <c r="Q21" s="132"/>
      <c r="R21" s="173"/>
    </row>
    <row r="22" spans="1:24" ht="48.75" customHeight="1">
      <c r="B22" s="153">
        <v>8</v>
      </c>
      <c r="C22" s="168" t="s">
        <v>163</v>
      </c>
      <c r="D22" s="164" t="s">
        <v>243</v>
      </c>
      <c r="E22" s="165">
        <v>1</v>
      </c>
      <c r="F22" s="159">
        <v>45292</v>
      </c>
      <c r="G22" s="159">
        <v>45657</v>
      </c>
      <c r="H22" s="159" t="s">
        <v>151</v>
      </c>
      <c r="I22" s="131" t="s">
        <v>244</v>
      </c>
      <c r="J22" s="98" t="s">
        <v>233</v>
      </c>
      <c r="K22" s="132">
        <v>0.25</v>
      </c>
      <c r="L22" s="238" t="s">
        <v>309</v>
      </c>
      <c r="M22" s="132"/>
      <c r="N22" s="130"/>
      <c r="O22" s="132"/>
      <c r="P22" s="130"/>
      <c r="Q22" s="132"/>
      <c r="R22" s="173"/>
    </row>
    <row r="23" spans="1:24" ht="90.75" customHeight="1">
      <c r="B23" s="153"/>
      <c r="C23" s="168"/>
      <c r="D23" s="164"/>
      <c r="E23" s="131"/>
      <c r="F23" s="159"/>
      <c r="G23" s="159"/>
      <c r="H23" s="159"/>
      <c r="I23" s="131"/>
      <c r="J23" s="98" t="s">
        <v>234</v>
      </c>
      <c r="K23" s="132"/>
      <c r="L23" s="238"/>
      <c r="M23" s="132"/>
      <c r="N23" s="130"/>
      <c r="O23" s="132"/>
      <c r="P23" s="130"/>
      <c r="Q23" s="132"/>
      <c r="R23" s="173"/>
    </row>
    <row r="24" spans="1:24" ht="57.75" customHeight="1">
      <c r="B24" s="153">
        <v>9</v>
      </c>
      <c r="C24" s="168" t="s">
        <v>163</v>
      </c>
      <c r="D24" s="164" t="s">
        <v>164</v>
      </c>
      <c r="E24" s="167">
        <v>1</v>
      </c>
      <c r="F24" s="159">
        <v>45292</v>
      </c>
      <c r="G24" s="159">
        <v>45657</v>
      </c>
      <c r="H24" s="159" t="s">
        <v>151</v>
      </c>
      <c r="I24" s="131" t="s">
        <v>244</v>
      </c>
      <c r="J24" s="98" t="s">
        <v>235</v>
      </c>
      <c r="K24" s="132">
        <v>0.25</v>
      </c>
      <c r="L24" s="238" t="s">
        <v>300</v>
      </c>
      <c r="M24" s="132"/>
      <c r="N24" s="130"/>
      <c r="O24" s="132"/>
      <c r="P24" s="130"/>
      <c r="Q24" s="132"/>
      <c r="R24" s="173"/>
    </row>
    <row r="25" spans="1:24" ht="50.25" customHeight="1">
      <c r="B25" s="153"/>
      <c r="C25" s="168"/>
      <c r="D25" s="164"/>
      <c r="E25" s="167"/>
      <c r="F25" s="159"/>
      <c r="G25" s="159"/>
      <c r="H25" s="159"/>
      <c r="I25" s="131"/>
      <c r="J25" s="98" t="s">
        <v>236</v>
      </c>
      <c r="K25" s="132"/>
      <c r="L25" s="238"/>
      <c r="M25" s="132"/>
      <c r="N25" s="130"/>
      <c r="O25" s="132"/>
      <c r="P25" s="130"/>
      <c r="Q25" s="132"/>
      <c r="R25" s="173"/>
    </row>
    <row r="26" spans="1:24" ht="54" customHeight="1">
      <c r="B26" s="153">
        <v>10</v>
      </c>
      <c r="C26" s="170" t="s">
        <v>165</v>
      </c>
      <c r="D26" s="164" t="s">
        <v>166</v>
      </c>
      <c r="E26" s="167">
        <v>1</v>
      </c>
      <c r="F26" s="159">
        <v>45292</v>
      </c>
      <c r="G26" s="159">
        <v>45657</v>
      </c>
      <c r="H26" s="159" t="s">
        <v>151</v>
      </c>
      <c r="I26" s="131" t="s">
        <v>167</v>
      </c>
      <c r="J26" s="98" t="s">
        <v>237</v>
      </c>
      <c r="K26" s="132">
        <v>0.25</v>
      </c>
      <c r="L26" s="238" t="s">
        <v>310</v>
      </c>
      <c r="M26" s="132"/>
      <c r="N26" s="130"/>
      <c r="O26" s="132"/>
      <c r="P26" s="130"/>
      <c r="Q26" s="132"/>
      <c r="R26" s="173"/>
    </row>
    <row r="27" spans="1:24" ht="93" customHeight="1">
      <c r="B27" s="153"/>
      <c r="C27" s="170"/>
      <c r="D27" s="164"/>
      <c r="E27" s="167"/>
      <c r="F27" s="159"/>
      <c r="G27" s="159"/>
      <c r="H27" s="159"/>
      <c r="I27" s="131"/>
      <c r="J27" s="98" t="s">
        <v>238</v>
      </c>
      <c r="K27" s="132"/>
      <c r="L27" s="238"/>
      <c r="M27" s="132"/>
      <c r="N27" s="130"/>
      <c r="O27" s="132"/>
      <c r="P27" s="130"/>
      <c r="Q27" s="132"/>
      <c r="R27" s="173"/>
    </row>
    <row r="28" spans="1:24" ht="19.5" thickBot="1">
      <c r="B28" s="71"/>
      <c r="C28" s="72"/>
      <c r="D28" s="72"/>
      <c r="E28" s="72"/>
      <c r="F28" s="72"/>
      <c r="G28" s="72"/>
      <c r="H28" s="72"/>
      <c r="I28" s="105"/>
      <c r="J28" s="106" t="s">
        <v>168</v>
      </c>
      <c r="K28" s="107">
        <f>(SUM(K9:K27))/10</f>
        <v>0.25</v>
      </c>
      <c r="L28" s="72"/>
      <c r="M28" s="107">
        <f>(SUM(M9:M27))/10</f>
        <v>0</v>
      </c>
      <c r="N28" s="72"/>
      <c r="O28" s="107">
        <f>(SUM(O9:O27))/10</f>
        <v>0</v>
      </c>
      <c r="P28" s="72"/>
      <c r="Q28" s="107">
        <f>(SUM(Q9:Q27))/10</f>
        <v>0</v>
      </c>
      <c r="R28" s="73"/>
    </row>
    <row r="29" spans="1:24" ht="18.75">
      <c r="I29" s="52"/>
      <c r="J29" s="52"/>
      <c r="K29" s="52"/>
      <c r="L29" s="52"/>
      <c r="M29" s="53"/>
    </row>
    <row r="30" spans="1:24" ht="13.5" customHeight="1">
      <c r="I30" s="52"/>
      <c r="J30" s="52"/>
      <c r="K30" s="52"/>
      <c r="L30" s="52"/>
      <c r="M30" s="53"/>
    </row>
    <row r="31" spans="1:24" ht="22.5" customHeight="1">
      <c r="C31" s="54"/>
      <c r="D31" s="54"/>
    </row>
    <row r="32" spans="1:24">
      <c r="C32" s="55" t="s">
        <v>169</v>
      </c>
    </row>
    <row r="33" spans="3:14">
      <c r="C33" s="55" t="s">
        <v>202</v>
      </c>
      <c r="N33" s="70"/>
    </row>
    <row r="34" spans="3:14">
      <c r="C34" s="55" t="s">
        <v>170</v>
      </c>
    </row>
  </sheetData>
  <sheetProtection formatColumns="0" formatRows="0" insertColumns="0" insertRows="0" insertHyperlinks="0" deleteColumns="0" deleteRows="0" sort="0" autoFilter="0" pivotTables="0"/>
  <mergeCells count="162">
    <mergeCell ref="Q26:Q27"/>
    <mergeCell ref="R26:R27"/>
    <mergeCell ref="Q16:Q17"/>
    <mergeCell ref="R16:R17"/>
    <mergeCell ref="Q18:Q19"/>
    <mergeCell ref="R18:R19"/>
    <mergeCell ref="Q20:Q21"/>
    <mergeCell ref="R20:R21"/>
    <mergeCell ref="Q22:Q23"/>
    <mergeCell ref="R22:R23"/>
    <mergeCell ref="Q24:Q25"/>
    <mergeCell ref="R24:R25"/>
    <mergeCell ref="Q7:R7"/>
    <mergeCell ref="Q9:Q10"/>
    <mergeCell ref="R9:R10"/>
    <mergeCell ref="Q12:Q13"/>
    <mergeCell ref="Q14:Q15"/>
    <mergeCell ref="R14:R15"/>
    <mergeCell ref="R12:R13"/>
    <mergeCell ref="O26:O27"/>
    <mergeCell ref="P26:P27"/>
    <mergeCell ref="O16:O17"/>
    <mergeCell ref="P16:P17"/>
    <mergeCell ref="P18:P19"/>
    <mergeCell ref="O20:O21"/>
    <mergeCell ref="P20:P21"/>
    <mergeCell ref="O22:O23"/>
    <mergeCell ref="P22:P23"/>
    <mergeCell ref="O24:O25"/>
    <mergeCell ref="P24:P25"/>
    <mergeCell ref="O18:O19"/>
    <mergeCell ref="O7:P7"/>
    <mergeCell ref="O9:O10"/>
    <mergeCell ref="P9:P10"/>
    <mergeCell ref="O12:O13"/>
    <mergeCell ref="P12:P13"/>
    <mergeCell ref="O14:O15"/>
    <mergeCell ref="P14:P15"/>
    <mergeCell ref="K26:K27"/>
    <mergeCell ref="L26:L27"/>
    <mergeCell ref="K16:K17"/>
    <mergeCell ref="L16:L17"/>
    <mergeCell ref="K18:K19"/>
    <mergeCell ref="L18:L19"/>
    <mergeCell ref="K20:K21"/>
    <mergeCell ref="L20:L21"/>
    <mergeCell ref="K22:K23"/>
    <mergeCell ref="L22:L23"/>
    <mergeCell ref="K24:K25"/>
    <mergeCell ref="L24:L25"/>
    <mergeCell ref="N20:N21"/>
    <mergeCell ref="B26:B27"/>
    <mergeCell ref="C26:C27"/>
    <mergeCell ref="D26:D27"/>
    <mergeCell ref="E26:E27"/>
    <mergeCell ref="F26:F27"/>
    <mergeCell ref="G26:G27"/>
    <mergeCell ref="B24:B25"/>
    <mergeCell ref="C24:C25"/>
    <mergeCell ref="D24:D25"/>
    <mergeCell ref="E24:E25"/>
    <mergeCell ref="F24:F25"/>
    <mergeCell ref="G24:G25"/>
    <mergeCell ref="H26:H27"/>
    <mergeCell ref="I26:I27"/>
    <mergeCell ref="M26:M27"/>
    <mergeCell ref="N26:N27"/>
    <mergeCell ref="H24:H25"/>
    <mergeCell ref="I24:I25"/>
    <mergeCell ref="M24:M25"/>
    <mergeCell ref="N24:N25"/>
    <mergeCell ref="H22:H23"/>
    <mergeCell ref="I22:I23"/>
    <mergeCell ref="M22:M23"/>
    <mergeCell ref="N22:N23"/>
    <mergeCell ref="H18:H19"/>
    <mergeCell ref="I18:I19"/>
    <mergeCell ref="M18:M19"/>
    <mergeCell ref="H14:H15"/>
    <mergeCell ref="I14:I15"/>
    <mergeCell ref="M14:M15"/>
    <mergeCell ref="H16:H17"/>
    <mergeCell ref="I16:I17"/>
    <mergeCell ref="M16:M17"/>
    <mergeCell ref="B22:B23"/>
    <mergeCell ref="C22:C23"/>
    <mergeCell ref="D22:D23"/>
    <mergeCell ref="E22:E23"/>
    <mergeCell ref="F22:F23"/>
    <mergeCell ref="G22:G23"/>
    <mergeCell ref="H20:H21"/>
    <mergeCell ref="I20:I21"/>
    <mergeCell ref="M20:M21"/>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H12:H13"/>
    <mergeCell ref="B12:B13"/>
    <mergeCell ref="C12:C13"/>
    <mergeCell ref="D12:D13"/>
    <mergeCell ref="E12:E13"/>
    <mergeCell ref="F12:F13"/>
    <mergeCell ref="G12:G13"/>
    <mergeCell ref="B9:B10"/>
    <mergeCell ref="C9:C10"/>
    <mergeCell ref="D9:D10"/>
    <mergeCell ref="E9:E10"/>
    <mergeCell ref="F9:F10"/>
    <mergeCell ref="G9:G10"/>
    <mergeCell ref="H9:H10"/>
    <mergeCell ref="I9:I10"/>
    <mergeCell ref="G7:G8"/>
    <mergeCell ref="H7:H8"/>
    <mergeCell ref="I7:I8"/>
    <mergeCell ref="B7:B8"/>
    <mergeCell ref="C7:C8"/>
    <mergeCell ref="D7:D8"/>
    <mergeCell ref="E7:E8"/>
    <mergeCell ref="F7:F8"/>
    <mergeCell ref="J7:J8"/>
    <mergeCell ref="M7:N7"/>
    <mergeCell ref="D2:D4"/>
    <mergeCell ref="E2:I2"/>
    <mergeCell ref="E3:I4"/>
    <mergeCell ref="K2:L4"/>
    <mergeCell ref="J9:J10"/>
    <mergeCell ref="M9:M10"/>
    <mergeCell ref="N9:N10"/>
    <mergeCell ref="K7:L7"/>
    <mergeCell ref="K9:K10"/>
    <mergeCell ref="L9:L10"/>
    <mergeCell ref="N12:N13"/>
    <mergeCell ref="N14:N15"/>
    <mergeCell ref="N16:N17"/>
    <mergeCell ref="N18:N19"/>
    <mergeCell ref="I12:I13"/>
    <mergeCell ref="M12:M13"/>
    <mergeCell ref="K12:K13"/>
    <mergeCell ref="L12:L13"/>
    <mergeCell ref="K14:K15"/>
    <mergeCell ref="L14:L15"/>
  </mergeCells>
  <pageMargins left="0.70866141732283472" right="0.70866141732283472" top="1.3385826771653544" bottom="0.74803149606299213" header="0.31496062992125984" footer="0.31496062992125984"/>
  <pageSetup paperSize="5" scale="79" fitToHeight="0" orientation="landscape" r:id="rId1"/>
  <rowBreaks count="1" manualBreakCount="1">
    <brk id="17" max="16383" man="1"/>
  </rowBreaks>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R32"/>
  <sheetViews>
    <sheetView showGridLines="0" topLeftCell="A21" zoomScaleNormal="100" workbookViewId="0">
      <selection activeCell="B16" sqref="B16:L30"/>
    </sheetView>
  </sheetViews>
  <sheetFormatPr baseColWidth="10" defaultRowHeight="15"/>
  <cols>
    <col min="1" max="1" width="5.140625" style="51" customWidth="1"/>
    <col min="2" max="2" width="6.5703125" style="51" customWidth="1"/>
    <col min="3" max="3" width="15.140625" style="51" customWidth="1"/>
    <col min="4" max="4" width="34.28515625" style="51" customWidth="1"/>
    <col min="5" max="5" width="11.140625" style="51" customWidth="1"/>
    <col min="6" max="6" width="14" style="51" customWidth="1"/>
    <col min="7" max="7" width="15.42578125" style="51" customWidth="1"/>
    <col min="8" max="8" width="13.42578125" style="51" customWidth="1"/>
    <col min="9" max="9" width="17.140625" style="51" customWidth="1"/>
    <col min="10" max="10" width="38.28515625" style="51" customWidth="1"/>
    <col min="11" max="11" width="11.140625" style="51" bestFit="1" customWidth="1"/>
    <col min="12" max="12" width="55.7109375" style="51" customWidth="1"/>
    <col min="13" max="13" width="11.140625" style="51" hidden="1" customWidth="1"/>
    <col min="14" max="14" width="30.7109375" style="51" hidden="1" customWidth="1"/>
    <col min="15" max="15" width="8.7109375" style="67" hidden="1" customWidth="1"/>
    <col min="16" max="16" width="30.7109375" style="51" hidden="1" customWidth="1"/>
    <col min="17" max="17" width="8.7109375" style="51" hidden="1" customWidth="1"/>
    <col min="18" max="18" width="31.7109375" style="51" hidden="1" customWidth="1"/>
    <col min="19" max="16384" width="11.42578125" style="51"/>
  </cols>
  <sheetData>
    <row r="1" spans="2:18" ht="15.75" thickBot="1">
      <c r="B1" s="51" t="s">
        <v>191</v>
      </c>
    </row>
    <row r="2" spans="2:18" ht="30" customHeight="1">
      <c r="D2" s="137"/>
      <c r="E2" s="178" t="s">
        <v>187</v>
      </c>
      <c r="F2" s="178"/>
      <c r="G2" s="178"/>
      <c r="H2" s="178"/>
      <c r="I2" s="178"/>
      <c r="J2" s="66" t="s">
        <v>189</v>
      </c>
      <c r="K2" s="143"/>
      <c r="L2" s="144"/>
    </row>
    <row r="3" spans="2:18" ht="25.5" customHeight="1">
      <c r="D3" s="138"/>
      <c r="E3" s="179" t="s">
        <v>261</v>
      </c>
      <c r="F3" s="180"/>
      <c r="G3" s="180"/>
      <c r="H3" s="180"/>
      <c r="I3" s="180"/>
      <c r="J3" s="63" t="s">
        <v>205</v>
      </c>
      <c r="K3" s="145"/>
      <c r="L3" s="146"/>
    </row>
    <row r="4" spans="2:18" ht="48" customHeight="1" thickBot="1">
      <c r="D4" s="139"/>
      <c r="E4" s="181"/>
      <c r="F4" s="181"/>
      <c r="G4" s="181"/>
      <c r="H4" s="181"/>
      <c r="I4" s="181"/>
      <c r="J4" s="64" t="s">
        <v>206</v>
      </c>
      <c r="K4" s="147"/>
      <c r="L4" s="148"/>
    </row>
    <row r="6" spans="2:18" ht="15.75" thickBot="1"/>
    <row r="7" spans="2:18" ht="15.75" thickBot="1">
      <c r="B7" s="189" t="s">
        <v>141</v>
      </c>
      <c r="C7" s="185" t="s">
        <v>142</v>
      </c>
      <c r="D7" s="185" t="s">
        <v>143</v>
      </c>
      <c r="E7" s="185" t="s">
        <v>144</v>
      </c>
      <c r="F7" s="185" t="s">
        <v>145</v>
      </c>
      <c r="G7" s="185" t="s">
        <v>146</v>
      </c>
      <c r="H7" s="187" t="s">
        <v>140</v>
      </c>
      <c r="I7" s="185" t="s">
        <v>147</v>
      </c>
      <c r="J7" s="185" t="s">
        <v>148</v>
      </c>
      <c r="K7" s="176" t="s">
        <v>200</v>
      </c>
      <c r="L7" s="177"/>
      <c r="M7" s="176" t="s">
        <v>198</v>
      </c>
      <c r="N7" s="177"/>
      <c r="O7" s="176" t="s">
        <v>196</v>
      </c>
      <c r="P7" s="177"/>
      <c r="Q7" s="176" t="s">
        <v>197</v>
      </c>
      <c r="R7" s="177"/>
    </row>
    <row r="8" spans="2:18" ht="31.5" customHeight="1">
      <c r="B8" s="190"/>
      <c r="C8" s="186"/>
      <c r="D8" s="186"/>
      <c r="E8" s="186"/>
      <c r="F8" s="186"/>
      <c r="G8" s="186"/>
      <c r="H8" s="188"/>
      <c r="I8" s="186"/>
      <c r="J8" s="186"/>
      <c r="K8" s="56" t="s">
        <v>149</v>
      </c>
      <c r="L8" s="57" t="s">
        <v>201</v>
      </c>
      <c r="M8" s="56" t="s">
        <v>149</v>
      </c>
      <c r="N8" s="57" t="s">
        <v>199</v>
      </c>
      <c r="O8" s="68" t="s">
        <v>149</v>
      </c>
      <c r="P8" s="57" t="s">
        <v>195</v>
      </c>
      <c r="Q8" s="56" t="s">
        <v>149</v>
      </c>
      <c r="R8" s="57" t="s">
        <v>195</v>
      </c>
    </row>
    <row r="9" spans="2:18" ht="24">
      <c r="B9" s="182">
        <v>1</v>
      </c>
      <c r="C9" s="183" t="s">
        <v>160</v>
      </c>
      <c r="D9" s="131" t="s">
        <v>171</v>
      </c>
      <c r="E9" s="184">
        <v>1</v>
      </c>
      <c r="F9" s="159">
        <v>45292</v>
      </c>
      <c r="G9" s="191">
        <v>45657</v>
      </c>
      <c r="H9" s="159" t="s">
        <v>151</v>
      </c>
      <c r="I9" s="131" t="s">
        <v>172</v>
      </c>
      <c r="J9" s="98" t="s">
        <v>214</v>
      </c>
      <c r="K9" s="132">
        <v>0.25</v>
      </c>
      <c r="L9" s="164" t="s">
        <v>295</v>
      </c>
      <c r="M9" s="132"/>
      <c r="N9" s="193"/>
      <c r="O9" s="132"/>
      <c r="P9" s="193"/>
      <c r="Q9" s="132"/>
      <c r="R9" s="130"/>
    </row>
    <row r="10" spans="2:18" ht="41.25" customHeight="1">
      <c r="B10" s="182"/>
      <c r="C10" s="183"/>
      <c r="D10" s="131"/>
      <c r="E10" s="184"/>
      <c r="F10" s="159"/>
      <c r="G10" s="192"/>
      <c r="H10" s="159"/>
      <c r="I10" s="131"/>
      <c r="J10" s="98" t="s">
        <v>215</v>
      </c>
      <c r="K10" s="132"/>
      <c r="L10" s="164"/>
      <c r="M10" s="132"/>
      <c r="N10" s="193"/>
      <c r="O10" s="132"/>
      <c r="P10" s="193"/>
      <c r="Q10" s="132"/>
      <c r="R10" s="130"/>
    </row>
    <row r="11" spans="2:18" ht="33.75" customHeight="1">
      <c r="B11" s="182">
        <v>2</v>
      </c>
      <c r="C11" s="183" t="s">
        <v>160</v>
      </c>
      <c r="D11" s="131" t="s">
        <v>190</v>
      </c>
      <c r="E11" s="184">
        <v>1</v>
      </c>
      <c r="F11" s="159">
        <v>45292</v>
      </c>
      <c r="G11" s="191">
        <v>45657</v>
      </c>
      <c r="H11" s="159" t="s">
        <v>151</v>
      </c>
      <c r="I11" s="131" t="s">
        <v>172</v>
      </c>
      <c r="J11" s="194" t="s">
        <v>173</v>
      </c>
      <c r="K11" s="132">
        <v>0.25</v>
      </c>
      <c r="L11" s="164" t="s">
        <v>294</v>
      </c>
      <c r="M11" s="132"/>
      <c r="N11" s="193"/>
      <c r="O11" s="132"/>
      <c r="P11" s="193"/>
      <c r="Q11" s="132"/>
      <c r="R11" s="130"/>
    </row>
    <row r="12" spans="2:18" ht="78.75" customHeight="1">
      <c r="B12" s="182"/>
      <c r="C12" s="183"/>
      <c r="D12" s="131"/>
      <c r="E12" s="184"/>
      <c r="F12" s="159"/>
      <c r="G12" s="192"/>
      <c r="H12" s="159"/>
      <c r="I12" s="131"/>
      <c r="J12" s="195"/>
      <c r="K12" s="132"/>
      <c r="L12" s="164"/>
      <c r="M12" s="132"/>
      <c r="N12" s="193"/>
      <c r="O12" s="132"/>
      <c r="P12" s="193"/>
      <c r="Q12" s="132"/>
      <c r="R12" s="130"/>
    </row>
    <row r="13" spans="2:18" ht="45.75" customHeight="1">
      <c r="B13" s="79">
        <v>3</v>
      </c>
      <c r="C13" s="91" t="s">
        <v>160</v>
      </c>
      <c r="D13" s="94" t="s">
        <v>296</v>
      </c>
      <c r="E13" s="80">
        <v>1</v>
      </c>
      <c r="F13" s="96">
        <v>45292</v>
      </c>
      <c r="G13" s="101">
        <v>45657</v>
      </c>
      <c r="H13" s="96" t="s">
        <v>151</v>
      </c>
      <c r="I13" s="94" t="s">
        <v>172</v>
      </c>
      <c r="J13" s="100" t="s">
        <v>208</v>
      </c>
      <c r="K13" s="76">
        <v>0.25</v>
      </c>
      <c r="L13" s="81" t="s">
        <v>299</v>
      </c>
      <c r="M13" s="76"/>
      <c r="N13" s="77"/>
      <c r="O13" s="76"/>
      <c r="P13" s="77"/>
      <c r="Q13" s="76"/>
      <c r="R13" s="78"/>
    </row>
    <row r="14" spans="2:18" ht="33.75" customHeight="1">
      <c r="B14" s="182">
        <v>4</v>
      </c>
      <c r="C14" s="197" t="s">
        <v>174</v>
      </c>
      <c r="D14" s="131" t="s">
        <v>207</v>
      </c>
      <c r="E14" s="184">
        <v>1</v>
      </c>
      <c r="F14" s="159">
        <v>45292</v>
      </c>
      <c r="G14" s="191">
        <v>45657</v>
      </c>
      <c r="H14" s="159" t="s">
        <v>151</v>
      </c>
      <c r="I14" s="131" t="s">
        <v>169</v>
      </c>
      <c r="J14" s="194" t="s">
        <v>216</v>
      </c>
      <c r="K14" s="132">
        <v>0.25</v>
      </c>
      <c r="L14" s="194" t="s">
        <v>301</v>
      </c>
      <c r="M14" s="132"/>
      <c r="N14" s="193"/>
      <c r="O14" s="132"/>
      <c r="P14" s="193"/>
      <c r="Q14" s="132"/>
      <c r="R14" s="130"/>
    </row>
    <row r="15" spans="2:18" ht="112.5" customHeight="1">
      <c r="B15" s="182"/>
      <c r="C15" s="197"/>
      <c r="D15" s="131"/>
      <c r="E15" s="184"/>
      <c r="F15" s="159"/>
      <c r="G15" s="192"/>
      <c r="H15" s="159"/>
      <c r="I15" s="131"/>
      <c r="J15" s="195"/>
      <c r="K15" s="132"/>
      <c r="L15" s="195"/>
      <c r="M15" s="132"/>
      <c r="N15" s="193"/>
      <c r="O15" s="132"/>
      <c r="P15" s="193"/>
      <c r="Q15" s="132"/>
      <c r="R15" s="130"/>
    </row>
    <row r="16" spans="2:18" ht="23.25" customHeight="1">
      <c r="B16" s="182">
        <v>5</v>
      </c>
      <c r="C16" s="196" t="s">
        <v>175</v>
      </c>
      <c r="D16" s="131" t="s">
        <v>176</v>
      </c>
      <c r="E16" s="184">
        <v>1</v>
      </c>
      <c r="F16" s="159">
        <v>45292</v>
      </c>
      <c r="G16" s="191">
        <v>45657</v>
      </c>
      <c r="H16" s="159" t="s">
        <v>151</v>
      </c>
      <c r="I16" s="131" t="s">
        <v>177</v>
      </c>
      <c r="J16" s="98" t="s">
        <v>217</v>
      </c>
      <c r="K16" s="132">
        <v>0.25</v>
      </c>
      <c r="L16" s="194" t="s">
        <v>298</v>
      </c>
      <c r="M16" s="132"/>
      <c r="N16" s="164"/>
      <c r="O16" s="132"/>
      <c r="P16" s="164"/>
      <c r="Q16" s="132"/>
      <c r="R16" s="130"/>
    </row>
    <row r="17" spans="2:18" ht="59.25" customHeight="1">
      <c r="B17" s="182"/>
      <c r="C17" s="196"/>
      <c r="D17" s="131"/>
      <c r="E17" s="184"/>
      <c r="F17" s="159"/>
      <c r="G17" s="192"/>
      <c r="H17" s="159"/>
      <c r="I17" s="131"/>
      <c r="J17" s="98" t="s">
        <v>218</v>
      </c>
      <c r="K17" s="132"/>
      <c r="L17" s="195"/>
      <c r="M17" s="203"/>
      <c r="N17" s="198"/>
      <c r="O17" s="132"/>
      <c r="P17" s="198"/>
      <c r="Q17" s="132"/>
      <c r="R17" s="130"/>
    </row>
    <row r="18" spans="2:18" ht="91.5" customHeight="1">
      <c r="B18" s="87">
        <v>6</v>
      </c>
      <c r="C18" s="93" t="s">
        <v>175</v>
      </c>
      <c r="D18" s="95" t="s">
        <v>212</v>
      </c>
      <c r="E18" s="86">
        <v>1</v>
      </c>
      <c r="F18" s="97">
        <v>45292</v>
      </c>
      <c r="G18" s="101">
        <v>45657</v>
      </c>
      <c r="H18" s="97" t="s">
        <v>151</v>
      </c>
      <c r="I18" s="95" t="s">
        <v>177</v>
      </c>
      <c r="J18" s="98" t="s">
        <v>219</v>
      </c>
      <c r="K18" s="84">
        <v>0.25</v>
      </c>
      <c r="L18" s="110" t="s">
        <v>297</v>
      </c>
      <c r="M18" s="89"/>
      <c r="N18" s="88"/>
      <c r="O18" s="84"/>
      <c r="P18" s="88"/>
      <c r="Q18" s="84"/>
      <c r="R18" s="90"/>
    </row>
    <row r="19" spans="2:18" ht="21.75" customHeight="1">
      <c r="B19" s="207">
        <v>7</v>
      </c>
      <c r="C19" s="209" t="s">
        <v>178</v>
      </c>
      <c r="D19" s="205" t="s">
        <v>179</v>
      </c>
      <c r="E19" s="211">
        <v>1</v>
      </c>
      <c r="F19" s="191">
        <v>45292</v>
      </c>
      <c r="G19" s="191">
        <v>45657</v>
      </c>
      <c r="H19" s="191" t="s">
        <v>151</v>
      </c>
      <c r="I19" s="205" t="s">
        <v>180</v>
      </c>
      <c r="J19" s="98" t="s">
        <v>220</v>
      </c>
      <c r="K19" s="201">
        <v>0.25</v>
      </c>
      <c r="L19" s="199" t="s">
        <v>304</v>
      </c>
      <c r="M19" s="201"/>
      <c r="N19" s="199"/>
      <c r="O19" s="201"/>
      <c r="P19" s="199"/>
      <c r="Q19" s="201"/>
      <c r="R19" s="214"/>
    </row>
    <row r="20" spans="2:18" ht="66.75" customHeight="1">
      <c r="B20" s="208"/>
      <c r="C20" s="210"/>
      <c r="D20" s="206"/>
      <c r="E20" s="212"/>
      <c r="F20" s="192"/>
      <c r="G20" s="192"/>
      <c r="H20" s="192"/>
      <c r="I20" s="206"/>
      <c r="J20" s="98" t="s">
        <v>221</v>
      </c>
      <c r="K20" s="202"/>
      <c r="L20" s="200"/>
      <c r="M20" s="202"/>
      <c r="N20" s="200"/>
      <c r="O20" s="202"/>
      <c r="P20" s="200"/>
      <c r="Q20" s="202"/>
      <c r="R20" s="215"/>
    </row>
    <row r="21" spans="2:18" ht="15" customHeight="1">
      <c r="B21" s="182">
        <v>8</v>
      </c>
      <c r="C21" s="204" t="s">
        <v>178</v>
      </c>
      <c r="D21" s="131" t="s">
        <v>181</v>
      </c>
      <c r="E21" s="184">
        <v>1</v>
      </c>
      <c r="F21" s="159">
        <v>45292</v>
      </c>
      <c r="G21" s="191">
        <v>45657</v>
      </c>
      <c r="H21" s="159" t="s">
        <v>151</v>
      </c>
      <c r="I21" s="131" t="s">
        <v>182</v>
      </c>
      <c r="J21" s="98" t="s">
        <v>222</v>
      </c>
      <c r="K21" s="132">
        <v>0.25</v>
      </c>
      <c r="L21" s="164" t="s">
        <v>303</v>
      </c>
      <c r="M21" s="132"/>
      <c r="N21" s="164"/>
      <c r="O21" s="132"/>
      <c r="P21" s="164"/>
      <c r="Q21" s="132"/>
      <c r="R21" s="130"/>
    </row>
    <row r="22" spans="2:18" ht="54.75" customHeight="1">
      <c r="B22" s="182"/>
      <c r="C22" s="204"/>
      <c r="D22" s="131"/>
      <c r="E22" s="184"/>
      <c r="F22" s="159"/>
      <c r="G22" s="192"/>
      <c r="H22" s="159"/>
      <c r="I22" s="131"/>
      <c r="J22" s="98" t="s">
        <v>223</v>
      </c>
      <c r="K22" s="132"/>
      <c r="L22" s="164"/>
      <c r="M22" s="203"/>
      <c r="N22" s="164"/>
      <c r="O22" s="203"/>
      <c r="P22" s="164"/>
      <c r="Q22" s="203"/>
      <c r="R22" s="130"/>
    </row>
    <row r="23" spans="2:18" ht="51" customHeight="1">
      <c r="B23" s="79">
        <v>9</v>
      </c>
      <c r="C23" s="92" t="s">
        <v>174</v>
      </c>
      <c r="D23" s="94" t="s">
        <v>213</v>
      </c>
      <c r="E23" s="80">
        <v>1</v>
      </c>
      <c r="F23" s="96">
        <v>45292</v>
      </c>
      <c r="G23" s="99">
        <v>45657</v>
      </c>
      <c r="H23" s="96" t="s">
        <v>151</v>
      </c>
      <c r="I23" s="94" t="s">
        <v>209</v>
      </c>
      <c r="J23" s="98" t="s">
        <v>224</v>
      </c>
      <c r="K23" s="76">
        <v>0.25</v>
      </c>
      <c r="L23" s="81" t="s">
        <v>305</v>
      </c>
      <c r="M23" s="82"/>
      <c r="N23" s="81"/>
      <c r="O23" s="82"/>
      <c r="P23" s="81"/>
      <c r="Q23" s="82"/>
      <c r="R23" s="78"/>
    </row>
    <row r="24" spans="2:18" ht="56.25" customHeight="1">
      <c r="B24" s="79">
        <v>10</v>
      </c>
      <c r="C24" s="92" t="s">
        <v>174</v>
      </c>
      <c r="D24" s="94" t="s">
        <v>210</v>
      </c>
      <c r="E24" s="80">
        <v>1</v>
      </c>
      <c r="F24" s="96">
        <v>45292</v>
      </c>
      <c r="G24" s="99">
        <v>45657</v>
      </c>
      <c r="H24" s="96" t="s">
        <v>151</v>
      </c>
      <c r="I24" s="94" t="s">
        <v>209</v>
      </c>
      <c r="J24" s="98" t="s">
        <v>211</v>
      </c>
      <c r="K24" s="76">
        <v>0.25</v>
      </c>
      <c r="L24" s="81" t="s">
        <v>302</v>
      </c>
      <c r="M24" s="82"/>
      <c r="N24" s="81"/>
      <c r="O24" s="82"/>
      <c r="P24" s="81"/>
      <c r="Q24" s="82"/>
      <c r="R24" s="78"/>
    </row>
    <row r="25" spans="2:18" ht="18.75">
      <c r="B25" s="58"/>
      <c r="C25" s="58"/>
      <c r="D25" s="58"/>
      <c r="E25" s="58"/>
      <c r="F25" s="58"/>
      <c r="G25" s="58"/>
      <c r="H25" s="58"/>
      <c r="I25" s="58"/>
      <c r="J25" s="102" t="s">
        <v>168</v>
      </c>
      <c r="K25" s="103">
        <f>(SUM(K9:K24))/8</f>
        <v>0.3125</v>
      </c>
      <c r="L25" s="58"/>
      <c r="M25" s="103">
        <f>(SUM(M9:M24))/8</f>
        <v>0</v>
      </c>
      <c r="N25" s="58"/>
      <c r="O25" s="103">
        <f>(SUM(O9:O24))/8</f>
        <v>0</v>
      </c>
      <c r="P25" s="58"/>
      <c r="Q25" s="103">
        <f>(SUM(Q9:Q24))/8</f>
        <v>0</v>
      </c>
      <c r="R25" s="58"/>
    </row>
    <row r="28" spans="2:18">
      <c r="C28" s="54"/>
      <c r="D28" s="54"/>
    </row>
    <row r="29" spans="2:18">
      <c r="C29" s="55" t="s">
        <v>169</v>
      </c>
      <c r="J29" s="213"/>
    </row>
    <row r="30" spans="2:18">
      <c r="C30" s="55" t="s">
        <v>202</v>
      </c>
      <c r="J30" s="213"/>
    </row>
    <row r="32" spans="2:18">
      <c r="C32" s="55"/>
    </row>
  </sheetData>
  <autoFilter ref="B7:J25" xr:uid="{00000000-0001-0000-0300-000000000000}"/>
  <mergeCells count="116">
    <mergeCell ref="Q19:Q20"/>
    <mergeCell ref="R19:R20"/>
    <mergeCell ref="Q21:Q22"/>
    <mergeCell ref="R21:R22"/>
    <mergeCell ref="Q7:R7"/>
    <mergeCell ref="Q9:Q10"/>
    <mergeCell ref="R9:R10"/>
    <mergeCell ref="Q11:Q12"/>
    <mergeCell ref="R11:R12"/>
    <mergeCell ref="Q14:Q15"/>
    <mergeCell ref="R14:R15"/>
    <mergeCell ref="Q16:Q17"/>
    <mergeCell ref="R16:R17"/>
    <mergeCell ref="J29:J30"/>
    <mergeCell ref="N21:N22"/>
    <mergeCell ref="O21:O22"/>
    <mergeCell ref="P21:P22"/>
    <mergeCell ref="G21:G22"/>
    <mergeCell ref="H21:H22"/>
    <mergeCell ref="I21:I22"/>
    <mergeCell ref="K21:K22"/>
    <mergeCell ref="L21:L22"/>
    <mergeCell ref="M21:M22"/>
    <mergeCell ref="N19:N20"/>
    <mergeCell ref="O19:O20"/>
    <mergeCell ref="P19:P20"/>
    <mergeCell ref="L19:L20"/>
    <mergeCell ref="M19:M20"/>
    <mergeCell ref="M16:M17"/>
    <mergeCell ref="L16:L17"/>
    <mergeCell ref="B21:B22"/>
    <mergeCell ref="C21:C22"/>
    <mergeCell ref="D21:D22"/>
    <mergeCell ref="E21:E22"/>
    <mergeCell ref="F21:F22"/>
    <mergeCell ref="G19:G20"/>
    <mergeCell ref="H19:H20"/>
    <mergeCell ref="I19:I20"/>
    <mergeCell ref="K19:K20"/>
    <mergeCell ref="B19:B20"/>
    <mergeCell ref="C19:C20"/>
    <mergeCell ref="D19:D20"/>
    <mergeCell ref="E19:E20"/>
    <mergeCell ref="F19:F20"/>
    <mergeCell ref="G16:G17"/>
    <mergeCell ref="H16:H17"/>
    <mergeCell ref="I16:I17"/>
    <mergeCell ref="K16:K17"/>
    <mergeCell ref="N14:N15"/>
    <mergeCell ref="O14:O15"/>
    <mergeCell ref="P14:P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N16:N17"/>
    <mergeCell ref="O16:O17"/>
    <mergeCell ref="P16:P17"/>
    <mergeCell ref="N11:N12"/>
    <mergeCell ref="O11:O12"/>
    <mergeCell ref="P11:P12"/>
    <mergeCell ref="G11:G12"/>
    <mergeCell ref="H11:H12"/>
    <mergeCell ref="I11:I12"/>
    <mergeCell ref="K9:K10"/>
    <mergeCell ref="L9:L10"/>
    <mergeCell ref="N9:N10"/>
    <mergeCell ref="J11:J12"/>
    <mergeCell ref="K11:K12"/>
    <mergeCell ref="L11:L12"/>
    <mergeCell ref="O9:O10"/>
    <mergeCell ref="P9:P10"/>
    <mergeCell ref="B11:B12"/>
    <mergeCell ref="C11:C12"/>
    <mergeCell ref="D11:D12"/>
    <mergeCell ref="E11:E12"/>
    <mergeCell ref="F11:F12"/>
    <mergeCell ref="G9:G10"/>
    <mergeCell ref="H9:H10"/>
    <mergeCell ref="I9:I10"/>
    <mergeCell ref="M11:M12"/>
    <mergeCell ref="M9:M10"/>
    <mergeCell ref="M7:N7"/>
    <mergeCell ref="O7:P7"/>
    <mergeCell ref="D2:D4"/>
    <mergeCell ref="E2:I2"/>
    <mergeCell ref="K2:L4"/>
    <mergeCell ref="E3:I4"/>
    <mergeCell ref="B9:B10"/>
    <mergeCell ref="C9:C10"/>
    <mergeCell ref="D9:D10"/>
    <mergeCell ref="E9:E10"/>
    <mergeCell ref="F9:F10"/>
    <mergeCell ref="F7:F8"/>
    <mergeCell ref="G7:G8"/>
    <mergeCell ref="H7:H8"/>
    <mergeCell ref="I7:I8"/>
    <mergeCell ref="J7:J8"/>
    <mergeCell ref="K7:L7"/>
    <mergeCell ref="B7:B8"/>
    <mergeCell ref="C7:C8"/>
    <mergeCell ref="D7:D8"/>
    <mergeCell ref="E7:E8"/>
  </mergeCells>
  <pageMargins left="0.70866141732283472" right="0.70866141732283472" top="0.94488188976377963" bottom="0.74803149606299213" header="0.31496062992125984" footer="0.31496062992125984"/>
  <pageSetup paperSize="120"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B1FB9-1ED0-4595-8066-5B7DEA3E475D}">
  <sheetPr>
    <tabColor theme="5" tint="0.39997558519241921"/>
  </sheetPr>
  <dimension ref="B1:R30"/>
  <sheetViews>
    <sheetView showGridLines="0" topLeftCell="A21" zoomScaleNormal="100" workbookViewId="0">
      <selection activeCell="B15" sqref="B15:L30"/>
    </sheetView>
  </sheetViews>
  <sheetFormatPr baseColWidth="10" defaultRowHeight="15"/>
  <cols>
    <col min="1" max="1" width="5.140625" style="51" customWidth="1"/>
    <col min="2" max="2" width="6.5703125" style="51" customWidth="1"/>
    <col min="3" max="3" width="15.140625" style="51" customWidth="1"/>
    <col min="4" max="4" width="37.140625" style="51" customWidth="1"/>
    <col min="5" max="5" width="15.28515625" style="51" customWidth="1"/>
    <col min="6" max="6" width="14" style="51" customWidth="1"/>
    <col min="7" max="7" width="15.42578125" style="51" customWidth="1"/>
    <col min="8" max="8" width="13.42578125" style="51" customWidth="1"/>
    <col min="9" max="9" width="17.140625" style="51" customWidth="1"/>
    <col min="10" max="10" width="38.28515625" style="51" customWidth="1"/>
    <col min="11" max="11" width="11.140625" style="51" bestFit="1" customWidth="1"/>
    <col min="12" max="12" width="73.140625" style="51" customWidth="1"/>
    <col min="13" max="13" width="11.140625" style="51" hidden="1" customWidth="1"/>
    <col min="14" max="14" width="30.7109375" style="51" hidden="1" customWidth="1"/>
    <col min="15" max="15" width="8.7109375" style="67" hidden="1" customWidth="1"/>
    <col min="16" max="16" width="30.7109375" style="51" hidden="1" customWidth="1"/>
    <col min="17" max="17" width="8.7109375" style="51" hidden="1" customWidth="1"/>
    <col min="18" max="18" width="31.7109375" style="51" hidden="1" customWidth="1"/>
    <col min="19" max="16384" width="11.42578125" style="51"/>
  </cols>
  <sheetData>
    <row r="1" spans="2:18" ht="15.75" thickBot="1">
      <c r="B1" s="51" t="s">
        <v>191</v>
      </c>
    </row>
    <row r="2" spans="2:18" ht="30" customHeight="1">
      <c r="D2" s="137"/>
      <c r="E2" s="178" t="s">
        <v>187</v>
      </c>
      <c r="F2" s="178"/>
      <c r="G2" s="178"/>
      <c r="H2" s="178"/>
      <c r="I2" s="178"/>
      <c r="J2" s="66" t="s">
        <v>189</v>
      </c>
      <c r="K2" s="143"/>
      <c r="L2" s="144"/>
    </row>
    <row r="3" spans="2:18" ht="25.5" customHeight="1">
      <c r="D3" s="138"/>
      <c r="E3" s="179" t="s">
        <v>260</v>
      </c>
      <c r="F3" s="180"/>
      <c r="G3" s="180"/>
      <c r="H3" s="180"/>
      <c r="I3" s="180"/>
      <c r="J3" s="63" t="s">
        <v>205</v>
      </c>
      <c r="K3" s="145"/>
      <c r="L3" s="146"/>
    </row>
    <row r="4" spans="2:18" ht="48" customHeight="1" thickBot="1">
      <c r="D4" s="139"/>
      <c r="E4" s="181"/>
      <c r="F4" s="181"/>
      <c r="G4" s="181"/>
      <c r="H4" s="181"/>
      <c r="I4" s="181"/>
      <c r="J4" s="64" t="s">
        <v>206</v>
      </c>
      <c r="K4" s="147"/>
      <c r="L4" s="148"/>
    </row>
    <row r="6" spans="2:18" ht="15.75" thickBot="1"/>
    <row r="7" spans="2:18" ht="15.75" thickBot="1">
      <c r="B7" s="189" t="s">
        <v>141</v>
      </c>
      <c r="C7" s="185" t="s">
        <v>142</v>
      </c>
      <c r="D7" s="185" t="s">
        <v>143</v>
      </c>
      <c r="E7" s="185" t="s">
        <v>144</v>
      </c>
      <c r="F7" s="185" t="s">
        <v>145</v>
      </c>
      <c r="G7" s="185" t="s">
        <v>146</v>
      </c>
      <c r="H7" s="187" t="s">
        <v>140</v>
      </c>
      <c r="I7" s="185" t="s">
        <v>147</v>
      </c>
      <c r="J7" s="185" t="s">
        <v>148</v>
      </c>
      <c r="K7" s="176" t="s">
        <v>200</v>
      </c>
      <c r="L7" s="177"/>
      <c r="M7" s="176" t="s">
        <v>198</v>
      </c>
      <c r="N7" s="177"/>
      <c r="O7" s="176" t="s">
        <v>196</v>
      </c>
      <c r="P7" s="177"/>
      <c r="Q7" s="176" t="s">
        <v>197</v>
      </c>
      <c r="R7" s="177"/>
    </row>
    <row r="8" spans="2:18" ht="31.5" customHeight="1">
      <c r="B8" s="190"/>
      <c r="C8" s="186"/>
      <c r="D8" s="186"/>
      <c r="E8" s="186"/>
      <c r="F8" s="186"/>
      <c r="G8" s="186"/>
      <c r="H8" s="188"/>
      <c r="I8" s="186"/>
      <c r="J8" s="186"/>
      <c r="K8" s="56" t="s">
        <v>149</v>
      </c>
      <c r="L8" s="57" t="s">
        <v>201</v>
      </c>
      <c r="M8" s="56" t="s">
        <v>149</v>
      </c>
      <c r="N8" s="57" t="s">
        <v>199</v>
      </c>
      <c r="O8" s="68" t="s">
        <v>149</v>
      </c>
      <c r="P8" s="57" t="s">
        <v>195</v>
      </c>
      <c r="Q8" s="56" t="s">
        <v>149</v>
      </c>
      <c r="R8" s="57" t="s">
        <v>195</v>
      </c>
    </row>
    <row r="9" spans="2:18" ht="24" customHeight="1">
      <c r="B9" s="220">
        <v>1</v>
      </c>
      <c r="C9" s="234" t="s">
        <v>245</v>
      </c>
      <c r="D9" s="164" t="s">
        <v>265</v>
      </c>
      <c r="E9" s="131" t="s">
        <v>246</v>
      </c>
      <c r="F9" s="159">
        <v>45292</v>
      </c>
      <c r="G9" s="159">
        <v>45657</v>
      </c>
      <c r="H9" s="159" t="s">
        <v>151</v>
      </c>
      <c r="I9" s="131" t="s">
        <v>247</v>
      </c>
      <c r="J9" s="98" t="s">
        <v>267</v>
      </c>
      <c r="K9" s="132">
        <v>0.25</v>
      </c>
      <c r="L9" s="199" t="s">
        <v>289</v>
      </c>
      <c r="M9" s="132"/>
      <c r="N9" s="193"/>
      <c r="O9" s="132"/>
      <c r="P9" s="193"/>
      <c r="Q9" s="132"/>
      <c r="R9" s="130"/>
    </row>
    <row r="10" spans="2:18" ht="171.75" customHeight="1">
      <c r="B10" s="220"/>
      <c r="C10" s="234"/>
      <c r="D10" s="164"/>
      <c r="E10" s="131"/>
      <c r="F10" s="159"/>
      <c r="G10" s="159"/>
      <c r="H10" s="159"/>
      <c r="I10" s="131"/>
      <c r="J10" s="98" t="s">
        <v>268</v>
      </c>
      <c r="K10" s="132"/>
      <c r="L10" s="200"/>
      <c r="M10" s="132"/>
      <c r="N10" s="193"/>
      <c r="O10" s="132"/>
      <c r="P10" s="193"/>
      <c r="Q10" s="132"/>
      <c r="R10" s="130"/>
    </row>
    <row r="11" spans="2:18" ht="33.75" customHeight="1">
      <c r="B11" s="224">
        <v>2</v>
      </c>
      <c r="C11" s="226" t="s">
        <v>245</v>
      </c>
      <c r="D11" s="228" t="s">
        <v>266</v>
      </c>
      <c r="E11" s="222" t="s">
        <v>248</v>
      </c>
      <c r="F11" s="159">
        <v>45292</v>
      </c>
      <c r="G11" s="159">
        <v>45657</v>
      </c>
      <c r="H11" s="232" t="s">
        <v>151</v>
      </c>
      <c r="I11" s="222" t="s">
        <v>249</v>
      </c>
      <c r="J11" s="108" t="s">
        <v>269</v>
      </c>
      <c r="K11" s="132">
        <v>0.25</v>
      </c>
      <c r="L11" s="199" t="s">
        <v>288</v>
      </c>
      <c r="M11" s="132"/>
      <c r="N11" s="193"/>
      <c r="O11" s="132"/>
      <c r="P11" s="193"/>
      <c r="Q11" s="132"/>
      <c r="R11" s="130"/>
    </row>
    <row r="12" spans="2:18" ht="37.5" customHeight="1">
      <c r="B12" s="225"/>
      <c r="C12" s="227"/>
      <c r="D12" s="229"/>
      <c r="E12" s="223"/>
      <c r="F12" s="159"/>
      <c r="G12" s="159"/>
      <c r="H12" s="233"/>
      <c r="I12" s="223"/>
      <c r="J12" s="108" t="s">
        <v>267</v>
      </c>
      <c r="K12" s="132"/>
      <c r="L12" s="200"/>
      <c r="M12" s="132"/>
      <c r="N12" s="193"/>
      <c r="O12" s="132"/>
      <c r="P12" s="193"/>
      <c r="Q12" s="132"/>
      <c r="R12" s="130"/>
    </row>
    <row r="13" spans="2:18" ht="45.75" customHeight="1">
      <c r="B13" s="224">
        <v>3</v>
      </c>
      <c r="C13" s="226" t="s">
        <v>245</v>
      </c>
      <c r="D13" s="228" t="s">
        <v>278</v>
      </c>
      <c r="E13" s="222" t="s">
        <v>279</v>
      </c>
      <c r="F13" s="159">
        <v>45292</v>
      </c>
      <c r="G13" s="159">
        <v>45657</v>
      </c>
      <c r="H13" s="222" t="s">
        <v>151</v>
      </c>
      <c r="I13" s="222" t="s">
        <v>250</v>
      </c>
      <c r="J13" s="108" t="s">
        <v>280</v>
      </c>
      <c r="K13" s="201">
        <v>0.25</v>
      </c>
      <c r="L13" s="205" t="s">
        <v>283</v>
      </c>
      <c r="M13" s="76"/>
      <c r="N13" s="77"/>
      <c r="O13" s="76"/>
      <c r="P13" s="77"/>
      <c r="Q13" s="76"/>
      <c r="R13" s="78"/>
    </row>
    <row r="14" spans="2:18" ht="33.75" customHeight="1">
      <c r="B14" s="225"/>
      <c r="C14" s="227"/>
      <c r="D14" s="229"/>
      <c r="E14" s="223"/>
      <c r="F14" s="159"/>
      <c r="G14" s="159"/>
      <c r="H14" s="223"/>
      <c r="I14" s="223"/>
      <c r="J14" s="108" t="s">
        <v>281</v>
      </c>
      <c r="K14" s="202"/>
      <c r="L14" s="206"/>
      <c r="M14" s="132"/>
      <c r="N14" s="193"/>
      <c r="O14" s="132"/>
      <c r="P14" s="193"/>
      <c r="Q14" s="132"/>
      <c r="R14" s="130"/>
    </row>
    <row r="15" spans="2:18" ht="33" customHeight="1">
      <c r="B15" s="220">
        <v>4</v>
      </c>
      <c r="C15" s="221" t="s">
        <v>251</v>
      </c>
      <c r="D15" s="164" t="s">
        <v>282</v>
      </c>
      <c r="E15" s="131" t="s">
        <v>252</v>
      </c>
      <c r="F15" s="159">
        <v>45292</v>
      </c>
      <c r="G15" s="159">
        <v>45657</v>
      </c>
      <c r="H15" s="159" t="s">
        <v>151</v>
      </c>
      <c r="I15" s="131" t="s">
        <v>253</v>
      </c>
      <c r="J15" s="98" t="s">
        <v>270</v>
      </c>
      <c r="K15" s="201">
        <v>0.25</v>
      </c>
      <c r="L15" s="205" t="s">
        <v>284</v>
      </c>
      <c r="M15" s="132"/>
      <c r="N15" s="193"/>
      <c r="O15" s="132"/>
      <c r="P15" s="193"/>
      <c r="Q15" s="132"/>
      <c r="R15" s="130"/>
    </row>
    <row r="16" spans="2:18" ht="23.25" customHeight="1">
      <c r="B16" s="220"/>
      <c r="C16" s="221"/>
      <c r="D16" s="164"/>
      <c r="E16" s="131"/>
      <c r="F16" s="159"/>
      <c r="G16" s="159"/>
      <c r="H16" s="159"/>
      <c r="I16" s="131"/>
      <c r="J16" s="98" t="s">
        <v>271</v>
      </c>
      <c r="K16" s="202"/>
      <c r="L16" s="206"/>
      <c r="M16" s="132"/>
      <c r="N16" s="164"/>
      <c r="O16" s="132"/>
      <c r="P16" s="164"/>
      <c r="Q16" s="132"/>
      <c r="R16" s="130"/>
    </row>
    <row r="17" spans="2:18" ht="32.25" customHeight="1">
      <c r="B17" s="220">
        <v>5</v>
      </c>
      <c r="C17" s="221" t="s">
        <v>251</v>
      </c>
      <c r="D17" s="164" t="s">
        <v>263</v>
      </c>
      <c r="E17" s="131" t="s">
        <v>264</v>
      </c>
      <c r="F17" s="159">
        <v>45292</v>
      </c>
      <c r="G17" s="159">
        <v>45657</v>
      </c>
      <c r="H17" s="159" t="s">
        <v>151</v>
      </c>
      <c r="I17" s="131" t="s">
        <v>250</v>
      </c>
      <c r="J17" s="98" t="s">
        <v>272</v>
      </c>
      <c r="K17" s="201">
        <v>0.25</v>
      </c>
      <c r="L17" s="205" t="s">
        <v>287</v>
      </c>
      <c r="M17" s="203"/>
      <c r="N17" s="198"/>
      <c r="O17" s="132"/>
      <c r="P17" s="198"/>
      <c r="Q17" s="132"/>
      <c r="R17" s="130"/>
    </row>
    <row r="18" spans="2:18" ht="82.5" customHeight="1">
      <c r="B18" s="220"/>
      <c r="C18" s="221"/>
      <c r="D18" s="164"/>
      <c r="E18" s="131"/>
      <c r="F18" s="159"/>
      <c r="G18" s="159"/>
      <c r="H18" s="159"/>
      <c r="I18" s="131"/>
      <c r="J18" s="98" t="s">
        <v>273</v>
      </c>
      <c r="K18" s="202"/>
      <c r="L18" s="216"/>
      <c r="M18" s="89"/>
      <c r="N18" s="88"/>
      <c r="O18" s="84"/>
      <c r="P18" s="88"/>
      <c r="Q18" s="84"/>
      <c r="R18" s="90"/>
    </row>
    <row r="19" spans="2:18" ht="21.75" customHeight="1">
      <c r="B19" s="220">
        <v>6</v>
      </c>
      <c r="C19" s="231" t="s">
        <v>254</v>
      </c>
      <c r="D19" s="164" t="s">
        <v>255</v>
      </c>
      <c r="E19" s="131" t="s">
        <v>256</v>
      </c>
      <c r="F19" s="159">
        <v>45292</v>
      </c>
      <c r="G19" s="159">
        <v>45657</v>
      </c>
      <c r="H19" s="159" t="s">
        <v>151</v>
      </c>
      <c r="I19" s="131" t="s">
        <v>253</v>
      </c>
      <c r="J19" s="98" t="s">
        <v>274</v>
      </c>
      <c r="K19" s="201">
        <v>0.25</v>
      </c>
      <c r="L19" s="199" t="s">
        <v>285</v>
      </c>
      <c r="M19" s="201"/>
      <c r="N19" s="199"/>
      <c r="O19" s="201"/>
      <c r="P19" s="199"/>
      <c r="Q19" s="201"/>
      <c r="R19" s="214"/>
    </row>
    <row r="20" spans="2:18" ht="131.25" customHeight="1">
      <c r="B20" s="220"/>
      <c r="C20" s="231"/>
      <c r="D20" s="164"/>
      <c r="E20" s="131"/>
      <c r="F20" s="159"/>
      <c r="G20" s="159"/>
      <c r="H20" s="159"/>
      <c r="I20" s="131"/>
      <c r="J20" s="98" t="s">
        <v>275</v>
      </c>
      <c r="K20" s="202"/>
      <c r="L20" s="200"/>
      <c r="M20" s="202"/>
      <c r="N20" s="200"/>
      <c r="O20" s="202"/>
      <c r="P20" s="200"/>
      <c r="Q20" s="202"/>
      <c r="R20" s="215"/>
    </row>
    <row r="21" spans="2:18" ht="15" customHeight="1">
      <c r="B21" s="220">
        <v>7</v>
      </c>
      <c r="C21" s="230" t="s">
        <v>257</v>
      </c>
      <c r="D21" s="164" t="s">
        <v>258</v>
      </c>
      <c r="E21" s="131" t="s">
        <v>259</v>
      </c>
      <c r="F21" s="159">
        <v>45292</v>
      </c>
      <c r="G21" s="159">
        <v>45657</v>
      </c>
      <c r="H21" s="159" t="s">
        <v>151</v>
      </c>
      <c r="I21" s="131" t="s">
        <v>253</v>
      </c>
      <c r="J21" s="98" t="s">
        <v>276</v>
      </c>
      <c r="K21" s="132">
        <v>0.25</v>
      </c>
      <c r="L21" s="164" t="s">
        <v>286</v>
      </c>
      <c r="M21" s="132"/>
      <c r="N21" s="164"/>
      <c r="O21" s="132"/>
      <c r="P21" s="164"/>
      <c r="Q21" s="132"/>
      <c r="R21" s="130"/>
    </row>
    <row r="22" spans="2:18" ht="54.75" customHeight="1">
      <c r="B22" s="220"/>
      <c r="C22" s="230"/>
      <c r="D22" s="164"/>
      <c r="E22" s="131"/>
      <c r="F22" s="159"/>
      <c r="G22" s="159"/>
      <c r="H22" s="159"/>
      <c r="I22" s="131"/>
      <c r="J22" s="98" t="s">
        <v>277</v>
      </c>
      <c r="K22" s="132"/>
      <c r="L22" s="164"/>
      <c r="M22" s="203"/>
      <c r="N22" s="164"/>
      <c r="O22" s="203"/>
      <c r="P22" s="164"/>
      <c r="Q22" s="203"/>
      <c r="R22" s="130"/>
    </row>
    <row r="23" spans="2:18" ht="18.75">
      <c r="B23" s="217"/>
      <c r="C23" s="218"/>
      <c r="D23" s="218"/>
      <c r="E23" s="218"/>
      <c r="F23" s="218"/>
      <c r="G23" s="218"/>
      <c r="H23" s="218"/>
      <c r="I23" s="219"/>
      <c r="J23" s="109" t="s">
        <v>168</v>
      </c>
      <c r="K23" s="103">
        <f>(SUM(K9:K22))/6</f>
        <v>0.29166666666666669</v>
      </c>
      <c r="L23" s="58"/>
      <c r="M23" s="103">
        <f>(SUM(M9:M22))/6</f>
        <v>0</v>
      </c>
      <c r="N23" s="58"/>
      <c r="O23" s="103">
        <f>(SUM(O9:O22))/6</f>
        <v>0</v>
      </c>
      <c r="P23" s="58"/>
      <c r="Q23" s="103">
        <f>(SUM(Q9:Q22))/6</f>
        <v>0</v>
      </c>
      <c r="R23" s="58"/>
    </row>
    <row r="26" spans="2:18">
      <c r="C26" s="239" t="s">
        <v>313</v>
      </c>
      <c r="D26" s="239"/>
    </row>
    <row r="27" spans="2:18">
      <c r="C27" s="55" t="s">
        <v>312</v>
      </c>
      <c r="J27" s="213"/>
    </row>
    <row r="28" spans="2:18">
      <c r="C28" s="55" t="s">
        <v>311</v>
      </c>
      <c r="J28" s="213"/>
    </row>
    <row r="30" spans="2:18">
      <c r="C30" s="55"/>
    </row>
  </sheetData>
  <autoFilter ref="B7:J23" xr:uid="{00000000-0001-0000-0300-000000000000}"/>
  <mergeCells count="125">
    <mergeCell ref="D2:D4"/>
    <mergeCell ref="E2:I2"/>
    <mergeCell ref="K2:L4"/>
    <mergeCell ref="E3:I4"/>
    <mergeCell ref="B7:B8"/>
    <mergeCell ref="C7:C8"/>
    <mergeCell ref="D7:D8"/>
    <mergeCell ref="E7:E8"/>
    <mergeCell ref="F7:F8"/>
    <mergeCell ref="G7:G8"/>
    <mergeCell ref="Q7:R7"/>
    <mergeCell ref="B9:B10"/>
    <mergeCell ref="C9:C10"/>
    <mergeCell ref="D9:D10"/>
    <mergeCell ref="E9:E10"/>
    <mergeCell ref="F9:F10"/>
    <mergeCell ref="G9:G10"/>
    <mergeCell ref="H9:H10"/>
    <mergeCell ref="I9:I10"/>
    <mergeCell ref="K9:K10"/>
    <mergeCell ref="H7:H8"/>
    <mergeCell ref="I7:I8"/>
    <mergeCell ref="J7:J8"/>
    <mergeCell ref="K7:L7"/>
    <mergeCell ref="M7:N7"/>
    <mergeCell ref="O7:P7"/>
    <mergeCell ref="R9:R10"/>
    <mergeCell ref="M9:M10"/>
    <mergeCell ref="N9:N10"/>
    <mergeCell ref="O9:O10"/>
    <mergeCell ref="P9:P10"/>
    <mergeCell ref="Q9:Q10"/>
    <mergeCell ref="B11:B12"/>
    <mergeCell ref="C11:C12"/>
    <mergeCell ref="D11:D12"/>
    <mergeCell ref="E11:E12"/>
    <mergeCell ref="F11:F12"/>
    <mergeCell ref="G11:G12"/>
    <mergeCell ref="H11:H12"/>
    <mergeCell ref="I11:I12"/>
    <mergeCell ref="L9:L10"/>
    <mergeCell ref="N14:N15"/>
    <mergeCell ref="O14:O15"/>
    <mergeCell ref="Q11:Q12"/>
    <mergeCell ref="R11:R12"/>
    <mergeCell ref="K11:K12"/>
    <mergeCell ref="L11:L12"/>
    <mergeCell ref="M11:M12"/>
    <mergeCell ref="N11:N12"/>
    <mergeCell ref="O11:O12"/>
    <mergeCell ref="P11:P12"/>
    <mergeCell ref="L13:L14"/>
    <mergeCell ref="K13:K14"/>
    <mergeCell ref="M19:M20"/>
    <mergeCell ref="N19:N20"/>
    <mergeCell ref="O19:O20"/>
    <mergeCell ref="P16:P17"/>
    <mergeCell ref="Q16:Q17"/>
    <mergeCell ref="R16:R17"/>
    <mergeCell ref="B19:B20"/>
    <mergeCell ref="C19:C20"/>
    <mergeCell ref="D19:D20"/>
    <mergeCell ref="E19:E20"/>
    <mergeCell ref="F19:F20"/>
    <mergeCell ref="G19:G20"/>
    <mergeCell ref="H19:H20"/>
    <mergeCell ref="M16:M17"/>
    <mergeCell ref="N16:N17"/>
    <mergeCell ref="O16:O17"/>
    <mergeCell ref="H17:H18"/>
    <mergeCell ref="I17:I18"/>
    <mergeCell ref="K15:K16"/>
    <mergeCell ref="L15:L16"/>
    <mergeCell ref="P14:P15"/>
    <mergeCell ref="Q14:Q15"/>
    <mergeCell ref="R14:R15"/>
    <mergeCell ref="M14:M15"/>
    <mergeCell ref="P21:P22"/>
    <mergeCell ref="Q21:Q22"/>
    <mergeCell ref="R21:R22"/>
    <mergeCell ref="J27:J28"/>
    <mergeCell ref="B13:B14"/>
    <mergeCell ref="C13:C14"/>
    <mergeCell ref="D13:D14"/>
    <mergeCell ref="E13:E14"/>
    <mergeCell ref="F13:F14"/>
    <mergeCell ref="G13:G14"/>
    <mergeCell ref="I21:I22"/>
    <mergeCell ref="K21:K22"/>
    <mergeCell ref="L21:L22"/>
    <mergeCell ref="M21:M22"/>
    <mergeCell ref="N21:N22"/>
    <mergeCell ref="O21:O22"/>
    <mergeCell ref="P19:P20"/>
    <mergeCell ref="Q19:Q20"/>
    <mergeCell ref="R19:R20"/>
    <mergeCell ref="B21:B22"/>
    <mergeCell ref="C21:C22"/>
    <mergeCell ref="D21:D22"/>
    <mergeCell ref="E21:E22"/>
    <mergeCell ref="F21:F22"/>
    <mergeCell ref="H13:H14"/>
    <mergeCell ref="I13:I14"/>
    <mergeCell ref="B15:B16"/>
    <mergeCell ref="C15:C16"/>
    <mergeCell ref="D15:D16"/>
    <mergeCell ref="E15:E16"/>
    <mergeCell ref="F15:F16"/>
    <mergeCell ref="G15:G16"/>
    <mergeCell ref="H15:H16"/>
    <mergeCell ref="I15:I16"/>
    <mergeCell ref="K17:K18"/>
    <mergeCell ref="L17:L18"/>
    <mergeCell ref="B23:I23"/>
    <mergeCell ref="B17:B18"/>
    <mergeCell ref="C17:C18"/>
    <mergeCell ref="D17:D18"/>
    <mergeCell ref="E17:E18"/>
    <mergeCell ref="F17:F18"/>
    <mergeCell ref="G17:G18"/>
    <mergeCell ref="G21:G22"/>
    <mergeCell ref="H21:H22"/>
    <mergeCell ref="I19:I20"/>
    <mergeCell ref="K19:K20"/>
    <mergeCell ref="L19:L20"/>
  </mergeCells>
  <pageMargins left="0.70866141732283472" right="0.70866141732283472" top="0.94488188976377963" bottom="0.74803149606299213" header="0.31496062992125984" footer="0.31496062992125984"/>
  <pageSetup paperSize="120"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npes" ma:contentTypeID="0x0101004B46E90D0EC7C9429468D665109605A6004FB2775DBD58F64A8BB866F227EBD2A1" ma:contentTypeVersion="17" ma:contentTypeDescription="Documento conpes" ma:contentTypeScope="" ma:versionID="b270d6a3378ae4940e33f674968d685d">
  <xsd:schema xmlns:xsd="http://www.w3.org/2001/XMLSchema" xmlns:xs="http://www.w3.org/2001/XMLSchema" xmlns:p="http://schemas.microsoft.com/office/2006/metadata/properties" xmlns:ns2="af7f7f6b-44e7-444a-90a4-d02bbf46acb6" xmlns:ns3="09e71aba-2254-4bf9-bde9-fe551177c8ee" xmlns:ns4="e66aed62-a72c-4c01-bbea-3ea55ab832f6" xmlns:ns5="f101e02d-4ff8-4063-91eb-a350a6e10ce7" targetNamespace="http://schemas.microsoft.com/office/2006/metadata/properties" ma:root="true" ma:fieldsID="39529e477ca1b06eab72e4641d187a10" ns2:_="" ns3:_="" ns4:_="" ns5:_="">
    <xsd:import namespace="af7f7f6b-44e7-444a-90a4-d02bbf46acb6"/>
    <xsd:import namespace="09e71aba-2254-4bf9-bde9-fe551177c8ee"/>
    <xsd:import namespace="e66aed62-a72c-4c01-bbea-3ea55ab832f6"/>
    <xsd:import namespace="f101e02d-4ff8-4063-91eb-a350a6e10ce7"/>
    <xsd:element name="properties">
      <xsd:complexType>
        <xsd:sequence>
          <xsd:element name="documentManagement">
            <xsd:complexType>
              <xsd:all>
                <xsd:element ref="ns2:_dlc_DocId" minOccurs="0"/>
                <xsd:element ref="ns2:_dlc_DocIdUrl" minOccurs="0"/>
                <xsd:element ref="ns2:_dlc_DocIdPersistId" minOccurs="0"/>
                <xsd:element ref="ns3:Número" minOccurs="0"/>
                <xsd:element ref="ns3:Añio" minOccurs="0"/>
                <xsd:element ref="ns3:a95ae0408e144ae59aaa172dbad707aa" minOccurs="0"/>
                <xsd:element ref="ns4:TaxCatchAll" minOccurs="0"/>
                <xsd:element ref="ns4:TaxCatchAllLabel" minOccurs="0"/>
                <xsd:element ref="ns3:Fecha_x0020_Documento" minOccurs="0"/>
                <xsd:element ref="ns5:Orden" minOccurs="0"/>
                <xsd:element ref="ns5:Audiencias_x0020_de_x0020_desti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e71aba-2254-4bf9-bde9-fe551177c8ee" elementFormDefault="qualified">
    <xsd:import namespace="http://schemas.microsoft.com/office/2006/documentManagement/types"/>
    <xsd:import namespace="http://schemas.microsoft.com/office/infopath/2007/PartnerControls"/>
    <xsd:element name="Número" ma:index="11" nillable="true" ma:displayName="Número" ma:internalName="N_x00fa_mero">
      <xsd:simpleType>
        <xsd:restriction base="dms:Text">
          <xsd:maxLength value="255"/>
        </xsd:restriction>
      </xsd:simpleType>
    </xsd:element>
    <xsd:element name="Añio" ma:index="12" nillable="true" ma:displayName="Añio" ma:format="Dropdown" ma:internalName="A_x00f1_io" ma:readOnly="false">
      <xsd:simpleType>
        <xsd:restriction base="dms:Choice">
          <xsd:enumeration value="1970"/>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a95ae0408e144ae59aaa172dbad707aa" ma:index="13" ma:taxonomy="true" ma:internalName="a95ae0408e144ae59aaa172dbad707aa" ma:taxonomyFieldName="Tipo_x0020_Conpes" ma:displayName="Tipo Conpes" ma:readOnly="false" ma:default="" ma:fieldId="{a95ae040-8e14-4ae5-9aaa-172dbad707aa}" ma:taxonomyMulti="true" ma:sspId="384f72bb-96fb-47a9-95a9-62dfa69a7510" ma:termSetId="5e2590c6-6222-4277-b027-e3f320ba15ff" ma:anchorId="00000000-0000-0000-0000-000000000000" ma:open="false" ma:isKeyword="false">
      <xsd:complexType>
        <xsd:sequence>
          <xsd:element ref="pc:Terms" minOccurs="0" maxOccurs="1"/>
        </xsd:sequence>
      </xsd:complexType>
    </xsd:element>
    <xsd:element name="Fecha_x0020_Documento" ma:index="17" nillable="true" ma:displayName="Fecha Documento" ma:format="DateOnly" ma:indexed="true" ma:internalName="Fecha_x0020_Documen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66aed62-a72c-4c01-bbea-3ea55ab832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1ecad23-b85a-45da-b363-de9f6568e771}" ma:internalName="TaxCatchAll" ma:showField="CatchAllData" ma:web="af7f7f6b-44e7-444a-90a4-d02bbf46acb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cad23-b85a-45da-b363-de9f6568e771}" ma:internalName="TaxCatchAllLabel" ma:readOnly="true" ma:showField="CatchAllDataLabel" ma:web="af7f7f6b-44e7-444a-90a4-d02bbf46ac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01e02d-4ff8-4063-91eb-a350a6e10ce7" elementFormDefault="qualified">
    <xsd:import namespace="http://schemas.microsoft.com/office/2006/documentManagement/types"/>
    <xsd:import namespace="http://schemas.microsoft.com/office/infopath/2007/PartnerControls"/>
    <xsd:element name="Orden" ma:index="18" nillable="true" ma:displayName="Orden" ma:format="Dropdown" ma:internalName="Orden">
      <xsd:simpleType>
        <xsd:restriction base="dms:Choice">
          <xsd:enumeration value="1"/>
          <xsd:enumeration value="2"/>
          <xsd:enumeration value="3"/>
        </xsd:restriction>
      </xsd:simpleType>
    </xsd:element>
    <xsd:element name="Audiencias_x0020_de_x0020_destino" ma:index="21" nillable="true" ma:displayName="Audiencias de destino" ma:internalName="Audiencias_x0020_de_x0020_destin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e66aed62-a72c-4c01-bbea-3ea55ab832f6">
      <Value>7</Value>
    </TaxCatchAll>
    <Orden xmlns="f101e02d-4ff8-4063-91eb-a350a6e10ce7">2</Orden>
    <Audiencias_x0020_de_x0020_destino xmlns="f101e02d-4ff8-4063-91eb-a350a6e10ce7" xsi:nil="true"/>
    <Añio xmlns="09e71aba-2254-4bf9-bde9-fe551177c8ee">2020</Añio>
    <Fecha_x0020_Documento xmlns="09e71aba-2254-4bf9-bde9-fe551177c8ee">2020-01-13T05:00:00+00:00</Fecha_x0020_Documento>
    <Número xmlns="09e71aba-2254-4bf9-bde9-fe551177c8ee">3983</Número>
    <a95ae0408e144ae59aaa172dbad707aa xmlns="09e71aba-2254-4bf9-bde9-fe551177c8ee">
      <Terms xmlns="http://schemas.microsoft.com/office/infopath/2007/PartnerControls">
        <TermInfo xmlns="http://schemas.microsoft.com/office/infopath/2007/PartnerControls">
          <TermName xmlns="http://schemas.microsoft.com/office/infopath/2007/PartnerControls">CONPES Económicos</TermName>
          <TermId xmlns="http://schemas.microsoft.com/office/infopath/2007/PartnerControls">7c1a6167-1b5b-496e-b1b4-75ec465787d9</TermId>
        </TermInfo>
      </Terms>
    </a95ae0408e144ae59aaa172dbad707aa>
    <_dlc_DocId xmlns="af7f7f6b-44e7-444a-90a4-d02bbf46acb6">DNPOI-34-4653</_dlc_DocId>
    <_dlc_DocIdUrl xmlns="af7f7f6b-44e7-444a-90a4-d02bbf46acb6">
      <Url>https://colaboracion.dnp.gov.co/CDT/_layouts/15/DocIdRedir.aspx?ID=DNPOI-34-4653</Url>
      <Description>DNPOI-34-4653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3932F8-18CA-4CC8-89FE-14A1C2E69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09e71aba-2254-4bf9-bde9-fe551177c8ee"/>
    <ds:schemaRef ds:uri="e66aed62-a72c-4c01-bbea-3ea55ab832f6"/>
    <ds:schemaRef ds:uri="f101e02d-4ff8-4063-91eb-a350a6e10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9330EB-B0F0-46D2-8972-42234F063BD6}">
  <ds:schemaRefs>
    <ds:schemaRef ds:uri="http://schemas.microsoft.com/sharepoint/events"/>
  </ds:schemaRefs>
</ds:datastoreItem>
</file>

<file path=customXml/itemProps3.xml><?xml version="1.0" encoding="utf-8"?>
<ds:datastoreItem xmlns:ds="http://schemas.openxmlformats.org/officeDocument/2006/customXml" ds:itemID="{05A154F4-C5D7-4A04-A025-8E0E4A8DAE79}">
  <ds:schemaRefs>
    <ds:schemaRef ds:uri="http://schemas.microsoft.com/office/infopath/2007/PartnerControls"/>
    <ds:schemaRef ds:uri="http://schemas.microsoft.com/office/2006/metadata/properties"/>
    <ds:schemaRef ds:uri="af7f7f6b-44e7-444a-90a4-d02bbf46acb6"/>
    <ds:schemaRef ds:uri="http://purl.org/dc/dcmitype/"/>
    <ds:schemaRef ds:uri="e66aed62-a72c-4c01-bbea-3ea55ab832f6"/>
    <ds:schemaRef ds:uri="09e71aba-2254-4bf9-bde9-fe551177c8ee"/>
    <ds:schemaRef ds:uri="http://purl.org/dc/terms/"/>
    <ds:schemaRef ds:uri="http://purl.org/dc/elements/1.1/"/>
    <ds:schemaRef ds:uri="http://schemas.microsoft.com/office/2006/documentManagement/types"/>
    <ds:schemaRef ds:uri="http://schemas.openxmlformats.org/package/2006/metadata/core-properties"/>
    <ds:schemaRef ds:uri="f101e02d-4ff8-4063-91eb-a350a6e10ce7"/>
    <ds:schemaRef ds:uri="http://www.w3.org/XML/1998/namespace"/>
  </ds:schemaRefs>
</ds:datastoreItem>
</file>

<file path=customXml/itemProps4.xml><?xml version="1.0" encoding="utf-8"?>
<ds:datastoreItem xmlns:ds="http://schemas.openxmlformats.org/officeDocument/2006/customXml" ds:itemID="{68DB1DDE-92F9-4DE1-AD6A-5507ECD879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 PAS</vt:lpstr>
      <vt:lpstr>Desplegables</vt:lpstr>
      <vt:lpstr>ADMINISTRATIVO</vt:lpstr>
      <vt:lpstr>FINANCIERO</vt:lpstr>
      <vt:lpstr>JURIDICA</vt:lpstr>
      <vt:lpstr>ADMINISTRATIVO!Área_de_impresión</vt:lpstr>
      <vt:lpstr>'Instrucciones PAS'!Área_de_impresión</vt:lpstr>
    </vt:vector>
  </TitlesOfParts>
  <Company>DNP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 PAS Documento CONPES 3983</dc:title>
  <dc:creator>DNP</dc:creator>
  <cp:lastModifiedBy>Administrador Indeportes Quindio</cp:lastModifiedBy>
  <cp:lastPrinted>2022-10-20T14:15:59Z</cp:lastPrinted>
  <dcterms:created xsi:type="dcterms:W3CDTF">2008-04-24T15:07:06Z</dcterms:created>
  <dcterms:modified xsi:type="dcterms:W3CDTF">2024-04-22T17:14:26Z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0x0101004B46E90D0EC7C9429468D665109605A6004FB2775DBD58F64A8BB866F227EBD2A1</vt:lpwstr>
  </property>
  <property fmtid="{D5CDD505-2E9C-101B-9397-08002B2CF9AE}" pid="3" name="_dlc_DocIdItemGuid">
    <vt:lpwstr>b3658bb6-6390-4fd1-b14d-e80077bcdebc</vt:lpwstr>
  </property>
  <property fmtid="{D5CDD505-2E9C-101B-9397-08002B2CF9AE}" pid="4" name="Tipo Conpes">
    <vt:lpwstr>7;#CONPES Económicos|7c1a6167-1b5b-496e-b1b4-75ec465787d9</vt:lpwstr>
  </property>
  <property fmtid="{D5CDD505-2E9C-101B-9397-08002B2CF9AE}" pid="5" name="Conpes DDD">
    <vt:bool>false</vt:bool>
  </property>
  <property fmtid="{D5CDD505-2E9C-101B-9397-08002B2CF9AE}" pid="6" name="WorkbookGuid">
    <vt:lpwstr>b478062a-88ac-43fd-8547-5546f1b24dba</vt:lpwstr>
  </property>
</Properties>
</file>